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https://ksy04-my.sharepoint.com/personal/kyokucho_ksy04_onmicrosoft_com/Documents/共有C/R2年度/研究部/研修・研究役割分担関係/地区別割り当て表/"/>
    </mc:Choice>
  </mc:AlternateContent>
  <xr:revisionPtr revIDLastSave="5" documentId="13_ncr:1_{0249A9C1-DD57-44F3-B27B-7ABEC6384246}" xr6:coauthVersionLast="45" xr6:coauthVersionMax="45" xr10:uidLastSave="{173265F4-C197-4D04-9E9E-84365664002A}"/>
  <bookViews>
    <workbookView xWindow="780" yWindow="780" windowWidth="18705" windowHeight="15315" xr2:uid="{00000000-000D-0000-FFFF-FFFF00000000}"/>
  </bookViews>
  <sheets>
    <sheet name="訂正版 (2020.9.1)" sheetId="6" r:id="rId1"/>
    <sheet name="訂正版 (4)" sheetId="5" r:id="rId2"/>
    <sheet name="原本" sheetId="1" r:id="rId3"/>
  </sheets>
  <definedNames>
    <definedName name="_xlnm.Print_Area" localSheetId="0">'訂正版 (2020.9.1)'!$A$1:$S$38</definedName>
    <definedName name="_xlnm.Print_Area" localSheetId="1">'訂正版 (4)'!$A$1:$S$37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4" i="6" l="1"/>
  <c r="R24" i="6"/>
  <c r="Q24" i="6"/>
  <c r="P24" i="6"/>
  <c r="O24" i="6"/>
  <c r="S23" i="6"/>
  <c r="R23" i="6"/>
  <c r="Q23" i="6"/>
  <c r="P23" i="6"/>
  <c r="O23" i="6"/>
  <c r="S22" i="6"/>
  <c r="R22" i="6"/>
  <c r="Q22" i="6"/>
  <c r="P22" i="6"/>
  <c r="O22" i="6"/>
  <c r="S21" i="6"/>
  <c r="R21" i="6"/>
  <c r="Q21" i="6"/>
  <c r="P21" i="6"/>
  <c r="O21" i="6"/>
  <c r="S20" i="6"/>
  <c r="R20" i="6"/>
  <c r="Q20" i="6"/>
  <c r="P20" i="6"/>
  <c r="O20" i="6"/>
  <c r="S19" i="6"/>
  <c r="R19" i="6"/>
  <c r="Q19" i="6"/>
  <c r="P19" i="6"/>
  <c r="O19" i="6"/>
  <c r="S17" i="6"/>
  <c r="R17" i="6"/>
  <c r="Q17" i="6"/>
  <c r="P17" i="6"/>
  <c r="O17" i="6"/>
  <c r="S16" i="6"/>
  <c r="R16" i="6"/>
  <c r="Q16" i="6"/>
  <c r="P16" i="6"/>
  <c r="O16" i="6"/>
  <c r="S15" i="6"/>
  <c r="R15" i="6"/>
  <c r="Q15" i="6"/>
  <c r="P15" i="6"/>
  <c r="O15" i="6"/>
  <c r="S14" i="6"/>
  <c r="R14" i="6"/>
  <c r="Q14" i="6"/>
  <c r="P14" i="6"/>
  <c r="O14" i="6"/>
  <c r="S13" i="6"/>
  <c r="R13" i="6"/>
  <c r="Q13" i="6"/>
  <c r="P13" i="6"/>
  <c r="O13" i="6"/>
  <c r="S12" i="6"/>
  <c r="R12" i="6"/>
  <c r="Q12" i="6"/>
  <c r="P12" i="6"/>
  <c r="O12" i="6"/>
  <c r="S11" i="6"/>
  <c r="R11" i="6"/>
  <c r="Q11" i="6"/>
  <c r="P11" i="6"/>
  <c r="O11" i="6"/>
  <c r="S10" i="6"/>
  <c r="R10" i="6"/>
  <c r="Q10" i="6"/>
  <c r="P10" i="6"/>
  <c r="O10" i="6"/>
  <c r="S9" i="6"/>
  <c r="R9" i="6"/>
  <c r="Q9" i="6"/>
  <c r="P9" i="6"/>
  <c r="O9" i="6"/>
  <c r="S8" i="6"/>
  <c r="R8" i="6"/>
  <c r="Q8" i="6"/>
  <c r="P8" i="6"/>
  <c r="O8" i="6"/>
  <c r="S7" i="6"/>
  <c r="R7" i="6"/>
  <c r="Q7" i="6"/>
  <c r="P7" i="6"/>
  <c r="O7" i="6"/>
  <c r="S6" i="6"/>
  <c r="R6" i="6"/>
  <c r="Q6" i="6"/>
  <c r="P6" i="6"/>
  <c r="O6" i="6"/>
  <c r="S5" i="6"/>
  <c r="R5" i="6"/>
  <c r="Q5" i="6"/>
  <c r="P5" i="6"/>
  <c r="O5" i="6"/>
  <c r="O16" i="5" l="1"/>
  <c r="O9" i="5" l="1"/>
  <c r="O15" i="5" l="1"/>
  <c r="O8" i="5"/>
  <c r="O18" i="5" l="1"/>
  <c r="Q6" i="5"/>
  <c r="R8" i="5"/>
  <c r="P16" i="5"/>
  <c r="R1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S5" i="5"/>
  <c r="R6" i="5"/>
  <c r="R7" i="5"/>
  <c r="R9" i="5"/>
  <c r="R10" i="5"/>
  <c r="R11" i="5"/>
  <c r="R12" i="5"/>
  <c r="R13" i="5"/>
  <c r="R15" i="5"/>
  <c r="R16" i="5"/>
  <c r="R17" i="5"/>
  <c r="R18" i="5"/>
  <c r="R19" i="5"/>
  <c r="R20" i="5"/>
  <c r="R21" i="5"/>
  <c r="R22" i="5"/>
  <c r="R23" i="5"/>
  <c r="R5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5" i="5"/>
  <c r="P5" i="5"/>
  <c r="O5" i="5"/>
  <c r="P23" i="5"/>
  <c r="O23" i="5"/>
  <c r="P22" i="5"/>
  <c r="O22" i="5"/>
  <c r="P21" i="5"/>
  <c r="O21" i="5"/>
  <c r="P20" i="5"/>
  <c r="O20" i="5"/>
  <c r="P19" i="5"/>
  <c r="O19" i="5"/>
  <c r="P18" i="5"/>
  <c r="P17" i="5"/>
  <c r="O17" i="5"/>
  <c r="P15" i="5"/>
  <c r="P14" i="5"/>
  <c r="O14" i="5"/>
  <c r="P13" i="5"/>
  <c r="O13" i="5"/>
  <c r="P12" i="5"/>
  <c r="O12" i="5"/>
  <c r="P11" i="5"/>
  <c r="O11" i="5"/>
  <c r="P10" i="5"/>
  <c r="O10" i="5"/>
  <c r="P9" i="5"/>
  <c r="P8" i="5"/>
  <c r="P7" i="5"/>
  <c r="O7" i="5"/>
  <c r="P6" i="5"/>
  <c r="O6" i="5"/>
</calcChain>
</file>

<file path=xl/sharedStrings.xml><?xml version="1.0" encoding="utf-8"?>
<sst xmlns="http://schemas.openxmlformats.org/spreadsheetml/2006/main" count="584" uniqueCount="117">
  <si>
    <t>関東地区教員研修大会</t>
    <rPh sb="0" eb="2">
      <t>カントウ</t>
    </rPh>
    <rPh sb="2" eb="4">
      <t>チク</t>
    </rPh>
    <rPh sb="4" eb="6">
      <t>キョウイン</t>
    </rPh>
    <rPh sb="6" eb="8">
      <t>ケンシュウ</t>
    </rPh>
    <rPh sb="8" eb="10">
      <t>タイカイ</t>
    </rPh>
    <phoneticPr fontId="1"/>
  </si>
  <si>
    <t>公開研究保育（年2回）</t>
    <rPh sb="0" eb="2">
      <t>コウカイ</t>
    </rPh>
    <rPh sb="2" eb="4">
      <t>ケンキュウ</t>
    </rPh>
    <rPh sb="4" eb="6">
      <t>ホイク</t>
    </rPh>
    <rPh sb="7" eb="8">
      <t>ネン</t>
    </rPh>
    <rPh sb="9" eb="10">
      <t>カイ</t>
    </rPh>
    <phoneticPr fontId="1"/>
  </si>
  <si>
    <t>教育課程研究協議会</t>
    <rPh sb="0" eb="2">
      <t>キョウイク</t>
    </rPh>
    <rPh sb="2" eb="4">
      <t>カテイ</t>
    </rPh>
    <rPh sb="4" eb="6">
      <t>ケンキュウ</t>
    </rPh>
    <rPh sb="6" eb="9">
      <t>キョウギカイ</t>
    </rPh>
    <phoneticPr fontId="1"/>
  </si>
  <si>
    <t>幼保小連携
研修講座</t>
    <rPh sb="0" eb="1">
      <t>ヨウ</t>
    </rPh>
    <rPh sb="1" eb="2">
      <t>タモツ</t>
    </rPh>
    <rPh sb="2" eb="3">
      <t>ショウ</t>
    </rPh>
    <rPh sb="3" eb="5">
      <t>レンケイ</t>
    </rPh>
    <rPh sb="6" eb="8">
      <t>ケンシュウ</t>
    </rPh>
    <rPh sb="8" eb="10">
      <t>コウザ</t>
    </rPh>
    <phoneticPr fontId="1"/>
  </si>
  <si>
    <t>備　　考</t>
    <rPh sb="0" eb="1">
      <t>ソナエ</t>
    </rPh>
    <rPh sb="3" eb="4">
      <t>コウ</t>
    </rPh>
    <phoneticPr fontId="1"/>
  </si>
  <si>
    <t>地区別割り当て数</t>
    <rPh sb="0" eb="2">
      <t>チク</t>
    </rPh>
    <rPh sb="2" eb="3">
      <t>ベツ</t>
    </rPh>
    <rPh sb="3" eb="4">
      <t>ワ</t>
    </rPh>
    <rPh sb="5" eb="6">
      <t>ア</t>
    </rPh>
    <rPh sb="7" eb="8">
      <t>スウ</t>
    </rPh>
    <phoneticPr fontId="1"/>
  </si>
  <si>
    <t>提案園①</t>
    <rPh sb="0" eb="2">
      <t>テイアン</t>
    </rPh>
    <rPh sb="2" eb="3">
      <t>エン</t>
    </rPh>
    <phoneticPr fontId="1"/>
  </si>
  <si>
    <t>提案園②</t>
    <rPh sb="0" eb="2">
      <t>テイアン</t>
    </rPh>
    <rPh sb="2" eb="3">
      <t>エン</t>
    </rPh>
    <phoneticPr fontId="1"/>
  </si>
  <si>
    <t>公開園①</t>
    <rPh sb="0" eb="2">
      <t>コウカイ</t>
    </rPh>
    <rPh sb="2" eb="3">
      <t>エン</t>
    </rPh>
    <phoneticPr fontId="1"/>
  </si>
  <si>
    <t>公開園②</t>
    <rPh sb="0" eb="2">
      <t>コウカイ</t>
    </rPh>
    <rPh sb="2" eb="3">
      <t>エン</t>
    </rPh>
    <phoneticPr fontId="1"/>
  </si>
  <si>
    <t>提案園③</t>
    <rPh sb="0" eb="2">
      <t>テイアン</t>
    </rPh>
    <rPh sb="2" eb="3">
      <t>エン</t>
    </rPh>
    <phoneticPr fontId="1"/>
  </si>
  <si>
    <t>提案園</t>
    <rPh sb="0" eb="2">
      <t>テイアン</t>
    </rPh>
    <rPh sb="2" eb="3">
      <t>エン</t>
    </rPh>
    <phoneticPr fontId="1"/>
  </si>
  <si>
    <t>関地区
開催地</t>
    <rPh sb="0" eb="1">
      <t>セキ</t>
    </rPh>
    <rPh sb="1" eb="3">
      <t>チク</t>
    </rPh>
    <rPh sb="4" eb="7">
      <t>カイサイチ</t>
    </rPh>
    <phoneticPr fontId="1"/>
  </si>
  <si>
    <t>横浜</t>
    <rPh sb="0" eb="2">
      <t>ヨコハマ</t>
    </rPh>
    <phoneticPr fontId="1"/>
  </si>
  <si>
    <t>川崎</t>
    <rPh sb="0" eb="2">
      <t>カワサキ</t>
    </rPh>
    <phoneticPr fontId="1"/>
  </si>
  <si>
    <t>湘南</t>
    <rPh sb="0" eb="2">
      <t>ショウナン</t>
    </rPh>
    <phoneticPr fontId="1"/>
  </si>
  <si>
    <t>三浦　</t>
    <rPh sb="0" eb="2">
      <t>ミウラ</t>
    </rPh>
    <phoneticPr fontId="1"/>
  </si>
  <si>
    <t>県央</t>
    <rPh sb="0" eb="2">
      <t>ケンオウ</t>
    </rPh>
    <phoneticPr fontId="1"/>
  </si>
  <si>
    <t>2032年</t>
    <rPh sb="4" eb="5">
      <t>ネン</t>
    </rPh>
    <phoneticPr fontId="1"/>
  </si>
  <si>
    <t>県央（厚木）</t>
    <rPh sb="0" eb="2">
      <t>ケンオウ</t>
    </rPh>
    <rPh sb="3" eb="5">
      <t>アツギ</t>
    </rPh>
    <phoneticPr fontId="1"/>
  </si>
  <si>
    <t>川崎</t>
    <phoneticPr fontId="1"/>
  </si>
  <si>
    <t>県央（相模原）</t>
    <rPh sb="0" eb="2">
      <t>ケンオウ</t>
    </rPh>
    <rPh sb="3" eb="6">
      <t>サガミハラ</t>
    </rPh>
    <phoneticPr fontId="1"/>
  </si>
  <si>
    <t>三浦</t>
    <rPh sb="0" eb="2">
      <t>ミウラ</t>
    </rPh>
    <phoneticPr fontId="1"/>
  </si>
  <si>
    <t>茨城</t>
    <rPh sb="0" eb="2">
      <t>イバラキ</t>
    </rPh>
    <phoneticPr fontId="1"/>
  </si>
  <si>
    <t>2031年</t>
    <rPh sb="4" eb="5">
      <t>ネン</t>
    </rPh>
    <phoneticPr fontId="1"/>
  </si>
  <si>
    <t>湘南（茅）</t>
    <rPh sb="0" eb="2">
      <t>ショウナン</t>
    </rPh>
    <rPh sb="3" eb="4">
      <t>チガヤ</t>
    </rPh>
    <phoneticPr fontId="1"/>
  </si>
  <si>
    <t>三浦（鎌倉）</t>
    <rPh sb="0" eb="2">
      <t>ミウラ</t>
    </rPh>
    <rPh sb="3" eb="5">
      <t>カマクラ</t>
    </rPh>
    <phoneticPr fontId="1"/>
  </si>
  <si>
    <t>三浦（横須賀）</t>
    <rPh sb="0" eb="2">
      <t>ミウラ</t>
    </rPh>
    <rPh sb="3" eb="6">
      <t>ヨコスカ</t>
    </rPh>
    <phoneticPr fontId="1"/>
  </si>
  <si>
    <t>湘南(央伊）</t>
    <rPh sb="3" eb="4">
      <t>オウ</t>
    </rPh>
    <rPh sb="4" eb="5">
      <t>イ</t>
    </rPh>
    <phoneticPr fontId="1"/>
  </si>
  <si>
    <t>県央（相和）</t>
    <rPh sb="0" eb="2">
      <t>ケンオウ</t>
    </rPh>
    <rPh sb="3" eb="4">
      <t>ソウ</t>
    </rPh>
    <rPh sb="4" eb="5">
      <t>ワ</t>
    </rPh>
    <phoneticPr fontId="1"/>
  </si>
  <si>
    <t>栃木</t>
    <rPh sb="0" eb="2">
      <t>トチギ</t>
    </rPh>
    <phoneticPr fontId="1"/>
  </si>
  <si>
    <t>2030年</t>
    <rPh sb="4" eb="5">
      <t>ネン</t>
    </rPh>
    <phoneticPr fontId="1"/>
  </si>
  <si>
    <t>県央（相和）</t>
    <rPh sb="3" eb="5">
      <t>ソウワ</t>
    </rPh>
    <phoneticPr fontId="1"/>
  </si>
  <si>
    <t>湘南（藤）</t>
    <rPh sb="0" eb="2">
      <t>ショウナン</t>
    </rPh>
    <rPh sb="3" eb="4">
      <t>フジ</t>
    </rPh>
    <phoneticPr fontId="1"/>
  </si>
  <si>
    <t>群馬</t>
    <rPh sb="0" eb="2">
      <t>グンマ</t>
    </rPh>
    <phoneticPr fontId="1"/>
  </si>
  <si>
    <t>2029年</t>
    <rPh sb="4" eb="5">
      <t>ネン</t>
    </rPh>
    <phoneticPr fontId="1"/>
  </si>
  <si>
    <t>三浦（逗葉）</t>
    <rPh sb="3" eb="4">
      <t>ズ</t>
    </rPh>
    <rPh sb="4" eb="5">
      <t>ヨウ</t>
    </rPh>
    <phoneticPr fontId="1"/>
  </si>
  <si>
    <t>湘南（央平）</t>
    <rPh sb="0" eb="2">
      <t>ショウナン</t>
    </rPh>
    <phoneticPr fontId="1"/>
  </si>
  <si>
    <t>関地区教員研修大会　神奈川開催</t>
    <rPh sb="0" eb="1">
      <t>セキ</t>
    </rPh>
    <rPh sb="1" eb="3">
      <t>チク</t>
    </rPh>
    <rPh sb="3" eb="5">
      <t>キョウイン</t>
    </rPh>
    <rPh sb="5" eb="7">
      <t>ケンシュウ</t>
    </rPh>
    <rPh sb="7" eb="9">
      <t>タイカイ</t>
    </rPh>
    <rPh sb="10" eb="13">
      <t>カナガワ</t>
    </rPh>
    <rPh sb="13" eb="15">
      <t>カイサイ</t>
    </rPh>
    <phoneticPr fontId="1"/>
  </si>
  <si>
    <t>神奈川</t>
    <rPh sb="0" eb="3">
      <t>カナガワ</t>
    </rPh>
    <phoneticPr fontId="1"/>
  </si>
  <si>
    <t>2028年</t>
    <rPh sb="4" eb="5">
      <t>ネン</t>
    </rPh>
    <phoneticPr fontId="1"/>
  </si>
  <si>
    <t>湘南(藤）</t>
    <rPh sb="0" eb="2">
      <t>ショウナン</t>
    </rPh>
    <rPh sb="3" eb="4">
      <t>フジ</t>
    </rPh>
    <phoneticPr fontId="1"/>
  </si>
  <si>
    <t>県央（厚木）</t>
    <rPh sb="3" eb="5">
      <t>アツギ</t>
    </rPh>
    <phoneticPr fontId="1"/>
  </si>
  <si>
    <t>全県大会（80周年）</t>
    <rPh sb="0" eb="2">
      <t>ゼンケン</t>
    </rPh>
    <rPh sb="2" eb="4">
      <t>タイカイ</t>
    </rPh>
    <rPh sb="7" eb="9">
      <t>シュウネン</t>
    </rPh>
    <phoneticPr fontId="1"/>
  </si>
  <si>
    <t>山梨</t>
    <phoneticPr fontId="1"/>
  </si>
  <si>
    <t>2027年</t>
    <rPh sb="4" eb="5">
      <t>ネン</t>
    </rPh>
    <phoneticPr fontId="1"/>
  </si>
  <si>
    <t>三浦(逗葉）</t>
    <rPh sb="0" eb="2">
      <t>ミウラ</t>
    </rPh>
    <rPh sb="3" eb="4">
      <t>ズ</t>
    </rPh>
    <rPh sb="4" eb="5">
      <t>ヨウ</t>
    </rPh>
    <phoneticPr fontId="1"/>
  </si>
  <si>
    <t>湘南(央二）</t>
    <rPh sb="0" eb="2">
      <t>ショウナン</t>
    </rPh>
    <rPh sb="3" eb="4">
      <t>オウ</t>
    </rPh>
    <rPh sb="4" eb="5">
      <t>ニ</t>
    </rPh>
    <phoneticPr fontId="1"/>
  </si>
  <si>
    <t>千葉</t>
    <phoneticPr fontId="1"/>
  </si>
  <si>
    <t>2026年</t>
    <rPh sb="4" eb="5">
      <t>ネン</t>
    </rPh>
    <phoneticPr fontId="1"/>
  </si>
  <si>
    <t>県央（相和）</t>
    <rPh sb="0" eb="2">
      <t>ケンオウ</t>
    </rPh>
    <rPh sb="3" eb="5">
      <t>ソウワ</t>
    </rPh>
    <phoneticPr fontId="1"/>
  </si>
  <si>
    <t>新潟</t>
  </si>
  <si>
    <t>2025年</t>
    <rPh sb="4" eb="5">
      <t>ネン</t>
    </rPh>
    <phoneticPr fontId="1"/>
  </si>
  <si>
    <t>湘南(小）</t>
    <rPh sb="0" eb="2">
      <t>ショウナン</t>
    </rPh>
    <rPh sb="3" eb="4">
      <t>オ</t>
    </rPh>
    <phoneticPr fontId="1"/>
  </si>
  <si>
    <t>三浦（逗葉）</t>
    <rPh sb="0" eb="2">
      <t>ミウラ</t>
    </rPh>
    <rPh sb="3" eb="4">
      <t>ズ</t>
    </rPh>
    <rPh sb="4" eb="5">
      <t>ヨウ</t>
    </rPh>
    <phoneticPr fontId="1"/>
  </si>
  <si>
    <t>三浦（鎌倉）</t>
    <phoneticPr fontId="1"/>
  </si>
  <si>
    <t>湘南(茅）</t>
    <phoneticPr fontId="1"/>
  </si>
  <si>
    <t>埼玉</t>
    <rPh sb="0" eb="2">
      <t>サイタマ</t>
    </rPh>
    <phoneticPr fontId="1"/>
  </si>
  <si>
    <t>2024年</t>
    <rPh sb="4" eb="5">
      <t>ネン</t>
    </rPh>
    <phoneticPr fontId="1"/>
  </si>
  <si>
    <t>三浦(横須賀）</t>
    <rPh sb="0" eb="2">
      <t>ミウラ</t>
    </rPh>
    <rPh sb="3" eb="6">
      <t>ヨコスカ</t>
    </rPh>
    <phoneticPr fontId="1"/>
  </si>
  <si>
    <t>湘南（央二）</t>
    <rPh sb="3" eb="4">
      <t>ヒサシ</t>
    </rPh>
    <rPh sb="4" eb="5">
      <t>ニ</t>
    </rPh>
    <phoneticPr fontId="1"/>
  </si>
  <si>
    <t>2023年</t>
    <rPh sb="4" eb="5">
      <t>ネン</t>
    </rPh>
    <phoneticPr fontId="1"/>
  </si>
  <si>
    <t>三浦（横須賀）</t>
    <rPh sb="3" eb="6">
      <t>ヨコスカ</t>
    </rPh>
    <phoneticPr fontId="1"/>
  </si>
  <si>
    <t>全県大会</t>
    <rPh sb="0" eb="2">
      <t>ゼンケン</t>
    </rPh>
    <rPh sb="2" eb="4">
      <t>タイカイ</t>
    </rPh>
    <phoneticPr fontId="1"/>
  </si>
  <si>
    <t>2022年</t>
    <rPh sb="4" eb="5">
      <t>ネン</t>
    </rPh>
    <phoneticPr fontId="1"/>
  </si>
  <si>
    <t>湘南(央伊）</t>
    <phoneticPr fontId="1"/>
  </si>
  <si>
    <t>2021年</t>
    <rPh sb="4" eb="5">
      <t>ネン</t>
    </rPh>
    <phoneticPr fontId="1"/>
  </si>
  <si>
    <t>湘南（小）</t>
    <rPh sb="0" eb="2">
      <t>ショウナン</t>
    </rPh>
    <rPh sb="3" eb="4">
      <t>オ</t>
    </rPh>
    <phoneticPr fontId="1"/>
  </si>
  <si>
    <t xml:space="preserve">関地区教員研修大会　神奈川開催
</t>
    <rPh sb="0" eb="1">
      <t>セキ</t>
    </rPh>
    <rPh sb="1" eb="3">
      <t>チク</t>
    </rPh>
    <rPh sb="3" eb="5">
      <t>キョウイン</t>
    </rPh>
    <rPh sb="5" eb="7">
      <t>ケンシュウ</t>
    </rPh>
    <rPh sb="7" eb="9">
      <t>タイカイ</t>
    </rPh>
    <rPh sb="10" eb="13">
      <t>カナガワ</t>
    </rPh>
    <rPh sb="13" eb="15">
      <t>カイサイ</t>
    </rPh>
    <phoneticPr fontId="1"/>
  </si>
  <si>
    <t>2020年</t>
    <rPh sb="4" eb="5">
      <t>ネン</t>
    </rPh>
    <phoneticPr fontId="1"/>
  </si>
  <si>
    <t>2019年</t>
    <rPh sb="4" eb="5">
      <t>ネン</t>
    </rPh>
    <phoneticPr fontId="1"/>
  </si>
  <si>
    <t>湘南(央伊）</t>
    <rPh sb="0" eb="2">
      <t>ショウナン</t>
    </rPh>
    <rPh sb="3" eb="4">
      <t>オウ</t>
    </rPh>
    <rPh sb="4" eb="5">
      <t>イ</t>
    </rPh>
    <phoneticPr fontId="1"/>
  </si>
  <si>
    <t>2018年</t>
    <rPh sb="4" eb="5">
      <t>ネン</t>
    </rPh>
    <phoneticPr fontId="1"/>
  </si>
  <si>
    <t>県央（相和）</t>
    <phoneticPr fontId="1"/>
  </si>
  <si>
    <t>湘南（小）</t>
    <rPh sb="0" eb="2">
      <t>ショウナン</t>
    </rPh>
    <rPh sb="3" eb="4">
      <t>コ</t>
    </rPh>
    <phoneticPr fontId="1"/>
  </si>
  <si>
    <t>全県大会（70周年）</t>
    <rPh sb="0" eb="2">
      <t>ゼンケン</t>
    </rPh>
    <rPh sb="2" eb="4">
      <t>タイカイ</t>
    </rPh>
    <rPh sb="7" eb="9">
      <t>シュウネン</t>
    </rPh>
    <phoneticPr fontId="1"/>
  </si>
  <si>
    <t>2017年</t>
    <rPh sb="4" eb="5">
      <t>ネン</t>
    </rPh>
    <phoneticPr fontId="1"/>
  </si>
  <si>
    <t>三浦（逗葉）</t>
    <rPh sb="0" eb="2">
      <t>ミウラ</t>
    </rPh>
    <rPh sb="3" eb="4">
      <t>ズ</t>
    </rPh>
    <rPh sb="4" eb="5">
      <t>ハ</t>
    </rPh>
    <phoneticPr fontId="1"/>
  </si>
  <si>
    <t>横浜</t>
  </si>
  <si>
    <t>代表者協議会　神奈川開催</t>
    <rPh sb="0" eb="3">
      <t>ダイヒョウシャ</t>
    </rPh>
    <rPh sb="3" eb="6">
      <t>キョウギカイ</t>
    </rPh>
    <rPh sb="7" eb="10">
      <t>カナガワ</t>
    </rPh>
    <rPh sb="10" eb="12">
      <t>カイサイ</t>
    </rPh>
    <phoneticPr fontId="1"/>
  </si>
  <si>
    <t>2016年</t>
    <rPh sb="4" eb="5">
      <t>ネン</t>
    </rPh>
    <phoneticPr fontId="1"/>
  </si>
  <si>
    <t>2015年</t>
    <rPh sb="4" eb="5">
      <t>ネン</t>
    </rPh>
    <phoneticPr fontId="1"/>
  </si>
  <si>
    <t>2014年</t>
    <rPh sb="4" eb="5">
      <t>ネン</t>
    </rPh>
    <phoneticPr fontId="1"/>
  </si>
  <si>
    <t>2013年</t>
    <rPh sb="4" eb="5">
      <t>ネン</t>
    </rPh>
    <phoneticPr fontId="1"/>
  </si>
  <si>
    <t>2012年</t>
    <rPh sb="4" eb="5">
      <t>ネン</t>
    </rPh>
    <phoneticPr fontId="1"/>
  </si>
  <si>
    <t>湘南（茅ヶ崎）</t>
    <rPh sb="0" eb="2">
      <t>ショウナン</t>
    </rPh>
    <rPh sb="3" eb="6">
      <t>チガサキ</t>
    </rPh>
    <phoneticPr fontId="1"/>
  </si>
  <si>
    <t>2011年</t>
    <rPh sb="4" eb="5">
      <t>ネン</t>
    </rPh>
    <phoneticPr fontId="1"/>
  </si>
  <si>
    <t>湘南（平塚）</t>
    <rPh sb="0" eb="2">
      <t>ショウナン</t>
    </rPh>
    <rPh sb="3" eb="5">
      <t>ヒラツカ</t>
    </rPh>
    <phoneticPr fontId="1"/>
  </si>
  <si>
    <t>2010年</t>
    <rPh sb="4" eb="5">
      <t>ネン</t>
    </rPh>
    <phoneticPr fontId="1"/>
  </si>
  <si>
    <t>2009年</t>
    <rPh sb="4" eb="5">
      <t>ネン</t>
    </rPh>
    <phoneticPr fontId="1"/>
  </si>
  <si>
    <t>湘南（藤沢）</t>
    <rPh sb="0" eb="2">
      <t>ショウナン</t>
    </rPh>
    <rPh sb="3" eb="5">
      <t>フジサワ</t>
    </rPh>
    <phoneticPr fontId="1"/>
  </si>
  <si>
    <t>横浜２：川崎１：三浦１：湘南１：県央１</t>
    <rPh sb="0" eb="2">
      <t>ヨコハマ</t>
    </rPh>
    <rPh sb="4" eb="6">
      <t>カワサキ</t>
    </rPh>
    <rPh sb="8" eb="10">
      <t>ミウラ</t>
    </rPh>
    <rPh sb="12" eb="14">
      <t>ショウナン</t>
    </rPh>
    <rPh sb="16" eb="18">
      <t>ケンオウ</t>
    </rPh>
    <phoneticPr fontId="1"/>
  </si>
  <si>
    <t>2008年</t>
    <rPh sb="4" eb="5">
      <t>ネン</t>
    </rPh>
    <phoneticPr fontId="1"/>
  </si>
  <si>
    <t>湘南（小田原）</t>
    <rPh sb="0" eb="2">
      <t>ショウナン</t>
    </rPh>
    <rPh sb="3" eb="6">
      <t>オダワラ</t>
    </rPh>
    <phoneticPr fontId="1"/>
  </si>
  <si>
    <t>【関東地区大会・公開保育】３提案</t>
    <rPh sb="1" eb="3">
      <t>カントウ</t>
    </rPh>
    <rPh sb="3" eb="5">
      <t>チク</t>
    </rPh>
    <rPh sb="5" eb="7">
      <t>タイカイ</t>
    </rPh>
    <rPh sb="8" eb="10">
      <t>コウカイ</t>
    </rPh>
    <rPh sb="10" eb="12">
      <t>ホイク</t>
    </rPh>
    <rPh sb="14" eb="16">
      <t>テイアン</t>
    </rPh>
    <phoneticPr fontId="1"/>
  </si>
  <si>
    <t>　　一列目（横浜→横浜→川崎）　二列目（湘南→県央→三浦）　公開保育　一列目が川崎の年に横浜、その他は三浦→川崎→湘南→県央</t>
    <rPh sb="2" eb="4">
      <t>イチレツ</t>
    </rPh>
    <rPh sb="4" eb="5">
      <t>メ</t>
    </rPh>
    <rPh sb="6" eb="8">
      <t>ヨコハマ</t>
    </rPh>
    <rPh sb="9" eb="11">
      <t>ヨコハマ</t>
    </rPh>
    <rPh sb="12" eb="14">
      <t>カワサキ</t>
    </rPh>
    <rPh sb="16" eb="18">
      <t>ニレツ</t>
    </rPh>
    <rPh sb="18" eb="19">
      <t>メ</t>
    </rPh>
    <rPh sb="20" eb="22">
      <t>ショウナン</t>
    </rPh>
    <rPh sb="23" eb="25">
      <t>ケンオウ</t>
    </rPh>
    <rPh sb="26" eb="28">
      <t>ミウラ</t>
    </rPh>
    <rPh sb="30" eb="32">
      <t>コウカイ</t>
    </rPh>
    <rPh sb="32" eb="34">
      <t>ホイク</t>
    </rPh>
    <rPh sb="35" eb="37">
      <t>イチレツ</t>
    </rPh>
    <rPh sb="37" eb="38">
      <t>メ</t>
    </rPh>
    <rPh sb="39" eb="41">
      <t>カワサキ</t>
    </rPh>
    <rPh sb="42" eb="43">
      <t>トシ</t>
    </rPh>
    <rPh sb="44" eb="46">
      <t>ヨコハマ</t>
    </rPh>
    <rPh sb="49" eb="50">
      <t>タ</t>
    </rPh>
    <rPh sb="54" eb="56">
      <t>カワサキ</t>
    </rPh>
    <rPh sb="57" eb="59">
      <t>ショウナン</t>
    </rPh>
    <phoneticPr fontId="1"/>
  </si>
  <si>
    <t>2007年</t>
    <rPh sb="4" eb="5">
      <t>ネン</t>
    </rPh>
    <phoneticPr fontId="1"/>
  </si>
  <si>
    <t>【教職課程】2018年から３提案</t>
    <rPh sb="1" eb="3">
      <t>キョウショク</t>
    </rPh>
    <rPh sb="3" eb="5">
      <t>カテイ</t>
    </rPh>
    <phoneticPr fontId="1"/>
  </si>
  <si>
    <t>　　一列目（横浜）　＋　二・三列目（川崎→県央→三浦→湘南）</t>
    <rPh sb="2" eb="4">
      <t>イチレツ</t>
    </rPh>
    <rPh sb="4" eb="5">
      <t>メ</t>
    </rPh>
    <rPh sb="6" eb="8">
      <t>ヨコハマ</t>
    </rPh>
    <rPh sb="12" eb="13">
      <t>ニ</t>
    </rPh>
    <rPh sb="14" eb="15">
      <t>サン</t>
    </rPh>
    <rPh sb="15" eb="16">
      <t>レツ</t>
    </rPh>
    <rPh sb="16" eb="17">
      <t>メ</t>
    </rPh>
    <rPh sb="18" eb="20">
      <t>カワサキ</t>
    </rPh>
    <rPh sb="21" eb="23">
      <t>ケンオウ</t>
    </rPh>
    <rPh sb="24" eb="26">
      <t>ミウラ</t>
    </rPh>
    <rPh sb="27" eb="29">
      <t>ショウナン</t>
    </rPh>
    <phoneticPr fontId="1"/>
  </si>
  <si>
    <t>【幼保小連携研修】</t>
    <rPh sb="1" eb="3">
      <t>ヨウホ</t>
    </rPh>
    <rPh sb="3" eb="4">
      <t>ショウ</t>
    </rPh>
    <rPh sb="4" eb="6">
      <t>レンケイ</t>
    </rPh>
    <rPh sb="6" eb="8">
      <t>ケンシュウ</t>
    </rPh>
    <phoneticPr fontId="1"/>
  </si>
  <si>
    <t>　　湘南→県央→三浦→川崎→横浜→横浜</t>
    <rPh sb="2" eb="4">
      <t>ショウナン</t>
    </rPh>
    <rPh sb="5" eb="7">
      <t>ケンオウ</t>
    </rPh>
    <rPh sb="8" eb="10">
      <t>ミウラ</t>
    </rPh>
    <rPh sb="11" eb="13">
      <t>カワサキ</t>
    </rPh>
    <rPh sb="14" eb="16">
      <t>ヨコハマ</t>
    </rPh>
    <rPh sb="17" eb="19">
      <t>ヨコハマ</t>
    </rPh>
    <phoneticPr fontId="1"/>
  </si>
  <si>
    <t>関東地区教員研修大会・公開研究保育・教育課程・幼保小連携研修　地区別割り当て</t>
    <rPh sb="0" eb="2">
      <t>カントウ</t>
    </rPh>
    <rPh sb="2" eb="4">
      <t>チク</t>
    </rPh>
    <rPh sb="4" eb="6">
      <t>キョウイン</t>
    </rPh>
    <rPh sb="6" eb="8">
      <t>ケンシュウ</t>
    </rPh>
    <rPh sb="8" eb="10">
      <t>タイカイ</t>
    </rPh>
    <rPh sb="11" eb="13">
      <t>コウカイ</t>
    </rPh>
    <rPh sb="13" eb="15">
      <t>ケンキュウ</t>
    </rPh>
    <rPh sb="15" eb="17">
      <t>ホイク</t>
    </rPh>
    <rPh sb="18" eb="20">
      <t>キョウイク</t>
    </rPh>
    <rPh sb="20" eb="22">
      <t>カテイ</t>
    </rPh>
    <rPh sb="23" eb="24">
      <t>ヨウ</t>
    </rPh>
    <rPh sb="24" eb="25">
      <t>ホ</t>
    </rPh>
    <rPh sb="25" eb="26">
      <t>ショウ</t>
    </rPh>
    <rPh sb="26" eb="28">
      <t>レンケイ</t>
    </rPh>
    <rPh sb="28" eb="30">
      <t>ケンシュウ</t>
    </rPh>
    <rPh sb="31" eb="34">
      <t>チクベツ</t>
    </rPh>
    <rPh sb="34" eb="35">
      <t>ワ</t>
    </rPh>
    <rPh sb="36" eb="37">
      <t>ア</t>
    </rPh>
    <phoneticPr fontId="1"/>
  </si>
  <si>
    <t>教育課程研究協議会（3提案）</t>
    <rPh sb="0" eb="2">
      <t>キョウイク</t>
    </rPh>
    <rPh sb="2" eb="4">
      <t>カテイ</t>
    </rPh>
    <rPh sb="4" eb="6">
      <t>ケンキュウ</t>
    </rPh>
    <rPh sb="6" eb="9">
      <t>キョウギカイ</t>
    </rPh>
    <rPh sb="11" eb="13">
      <t>テイアン</t>
    </rPh>
    <phoneticPr fontId="1"/>
  </si>
  <si>
    <t>幼保小連携研修講座</t>
    <rPh sb="0" eb="1">
      <t>ヨウ</t>
    </rPh>
    <rPh sb="1" eb="2">
      <t>タモツ</t>
    </rPh>
    <rPh sb="2" eb="3">
      <t>ショウ</t>
    </rPh>
    <rPh sb="3" eb="5">
      <t>レンケイ</t>
    </rPh>
    <rPh sb="5" eb="7">
      <t>ケンシュウ</t>
    </rPh>
    <rPh sb="7" eb="9">
      <t>コウザ</t>
    </rPh>
    <phoneticPr fontId="1"/>
  </si>
  <si>
    <t>※公開保育の分担は、横浜協会が【２年実施―１年お休み】のサイクルを保つことを前提にし、【その他協会】</t>
    <phoneticPr fontId="1"/>
  </si>
  <si>
    <t>は２０１３年の【湘南】を基点にすれば過去の実績により【湘南】→【三浦】→【川崎】→【県央】→【湘南】</t>
    <phoneticPr fontId="1"/>
  </si>
  <si>
    <t>となります。ところが、【その他協会】にとっては、年２地区が提案する関東地区大会提案と公開保育の担当が</t>
    <rPh sb="37" eb="39">
      <t>タイカイ</t>
    </rPh>
    <phoneticPr fontId="1"/>
  </si>
  <si>
    <t>重なると負担が大きくなることを考慮し（特に【三浦】地区に負担が大きい）、関東地区大会提案とは重ならな</t>
    <rPh sb="0" eb="1">
      <t>カサ</t>
    </rPh>
    <rPh sb="40" eb="42">
      <t>タイカイ</t>
    </rPh>
    <phoneticPr fontId="1"/>
  </si>
  <si>
    <t>いようにして関東地区大会のローテーションを当てはめています。この結果、【川崎】【県央】の２地区は近い</t>
    <rPh sb="10" eb="12">
      <t>タイカイ</t>
    </rPh>
    <rPh sb="48" eb="49">
      <t>チカ</t>
    </rPh>
    <phoneticPr fontId="1"/>
  </si>
  <si>
    <t>将来で早めにローテーションが回ってくることになりますが、ご協力をよろしくお願いします。</t>
    <rPh sb="37" eb="38">
      <t>ネガ</t>
    </rPh>
    <phoneticPr fontId="1"/>
  </si>
  <si>
    <t>◆　関東地区教員研修大会・教育課程・幼保小連携研修　地区別割当て　◆（案）</t>
    <rPh sb="2" eb="4">
      <t>カントウ</t>
    </rPh>
    <rPh sb="4" eb="6">
      <t>チク</t>
    </rPh>
    <rPh sb="6" eb="8">
      <t>キョウイン</t>
    </rPh>
    <rPh sb="8" eb="10">
      <t>ケンシュウ</t>
    </rPh>
    <rPh sb="10" eb="12">
      <t>タイカイ</t>
    </rPh>
    <rPh sb="13" eb="15">
      <t>キョウイク</t>
    </rPh>
    <rPh sb="15" eb="17">
      <t>カテイ</t>
    </rPh>
    <rPh sb="18" eb="19">
      <t>ヨウ</t>
    </rPh>
    <rPh sb="19" eb="20">
      <t>ホ</t>
    </rPh>
    <rPh sb="20" eb="21">
      <t>ショウ</t>
    </rPh>
    <rPh sb="21" eb="23">
      <t>レンケイ</t>
    </rPh>
    <rPh sb="23" eb="25">
      <t>ケンシュウ</t>
    </rPh>
    <rPh sb="26" eb="29">
      <t>チクベツ</t>
    </rPh>
    <rPh sb="29" eb="30">
      <t>ワ</t>
    </rPh>
    <rPh sb="30" eb="31">
      <t>ア</t>
    </rPh>
    <rPh sb="35" eb="36">
      <t>アン</t>
    </rPh>
    <phoneticPr fontId="1"/>
  </si>
  <si>
    <t>オリンピックのため開催無し</t>
    <rPh sb="9" eb="11">
      <t>カイサイ</t>
    </rPh>
    <rPh sb="11" eb="12">
      <t>ナ</t>
    </rPh>
    <phoneticPr fontId="1"/>
  </si>
  <si>
    <t>令和2年2月現在</t>
    <rPh sb="0" eb="2">
      <t>レイワ</t>
    </rPh>
    <rPh sb="3" eb="4">
      <t>ネン</t>
    </rPh>
    <rPh sb="5" eb="6">
      <t>ガツ</t>
    </rPh>
    <rPh sb="6" eb="8">
      <t>ゲンザイ</t>
    </rPh>
    <phoneticPr fontId="1"/>
  </si>
  <si>
    <t>コロナウィルス感染症のため全て中止</t>
    <rPh sb="7" eb="10">
      <t>カンセンショウ</t>
    </rPh>
    <rPh sb="13" eb="14">
      <t>スベ</t>
    </rPh>
    <rPh sb="15" eb="17">
      <t>チュウシ</t>
    </rPh>
    <phoneticPr fontId="1"/>
  </si>
  <si>
    <t>2033年</t>
    <rPh sb="4" eb="5">
      <t>ネン</t>
    </rPh>
    <phoneticPr fontId="1"/>
  </si>
  <si>
    <t>コロナウィルス感染症のため、全て開催中止</t>
    <rPh sb="7" eb="10">
      <t>カンセンショウ</t>
    </rPh>
    <rPh sb="14" eb="15">
      <t>スベ</t>
    </rPh>
    <rPh sb="16" eb="18">
      <t>カイサイ</t>
    </rPh>
    <rPh sb="18" eb="20">
      <t>チュウシ</t>
    </rPh>
    <phoneticPr fontId="1"/>
  </si>
  <si>
    <t>令和2年9月現在</t>
    <rPh sb="0" eb="2">
      <t>レイワ</t>
    </rPh>
    <rPh sb="3" eb="4">
      <t>ネン</t>
    </rPh>
    <rPh sb="5" eb="6">
      <t>ガツ</t>
    </rPh>
    <rPh sb="6" eb="8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</si>
</sst>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0"/>
      <color rgb="FF0070C0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9"/>
      <color rgb="FF0070C0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 diagonalUp="1"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 style="thin">
        <color auto="1"/>
      </diagonal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3" fillId="2" borderId="14" xfId="0" applyFont="1" applyFill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wrapText="1" shrinkToFit="1"/>
    </xf>
    <xf numFmtId="0" fontId="0" fillId="0" borderId="4" xfId="0" applyBorder="1" applyAlignment="1">
      <alignment vertical="center" shrinkToFit="1"/>
    </xf>
    <xf numFmtId="0" fontId="0" fillId="0" borderId="0" xfId="0" applyAlignment="1">
      <alignment horizontal="right" vertical="center"/>
    </xf>
    <xf numFmtId="0" fontId="10" fillId="0" borderId="4" xfId="0" applyFont="1" applyBorder="1" applyAlignment="1">
      <alignment vertical="center" shrinkToFit="1"/>
    </xf>
    <xf numFmtId="0" fontId="11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 shrinkToFit="1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5" fillId="0" borderId="4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4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4" xfId="0" applyBorder="1">
      <alignment vertical="center"/>
    </xf>
    <xf numFmtId="0" fontId="17" fillId="0" borderId="4" xfId="0" applyFont="1" applyBorder="1">
      <alignment vertical="center"/>
    </xf>
    <xf numFmtId="0" fontId="0" fillId="0" borderId="16" xfId="0" applyBorder="1">
      <alignment vertical="center"/>
    </xf>
    <xf numFmtId="0" fontId="16" fillId="0" borderId="15" xfId="0" applyFont="1" applyBorder="1" applyAlignment="1">
      <alignment vertical="center" wrapText="1"/>
    </xf>
    <xf numFmtId="0" fontId="17" fillId="0" borderId="17" xfId="0" applyFont="1" applyBorder="1">
      <alignment vertical="center"/>
    </xf>
    <xf numFmtId="0" fontId="4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 shrinkToFit="1"/>
    </xf>
    <xf numFmtId="0" fontId="10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18" fillId="0" borderId="4" xfId="0" applyFont="1" applyBorder="1" applyAlignment="1">
      <alignment vertical="center" shrinkToFit="1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4" xfId="0" applyFont="1" applyBorder="1" applyAlignment="1">
      <alignment vertical="center" shrinkToFit="1"/>
    </xf>
    <xf numFmtId="0" fontId="18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3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5" fillId="0" borderId="19" xfId="0" applyFont="1" applyFill="1" applyBorder="1" applyAlignment="1">
      <alignment horizontal="center" vertical="center" shrinkToFit="1"/>
    </xf>
    <xf numFmtId="0" fontId="15" fillId="0" borderId="20" xfId="0" applyFont="1" applyFill="1" applyBorder="1" applyAlignment="1">
      <alignment horizontal="center" vertical="center" shrinkToFit="1"/>
    </xf>
    <xf numFmtId="0" fontId="18" fillId="0" borderId="21" xfId="0" applyFont="1" applyFill="1" applyBorder="1" applyAlignment="1">
      <alignment horizontal="center" vertical="center" shrinkToFit="1"/>
    </xf>
    <xf numFmtId="0" fontId="18" fillId="0" borderId="22" xfId="0" applyFont="1" applyFill="1" applyBorder="1" applyAlignment="1">
      <alignment horizontal="center" vertical="center" shrinkToFit="1"/>
    </xf>
    <xf numFmtId="0" fontId="15" fillId="0" borderId="23" xfId="0" applyFont="1" applyFill="1" applyBorder="1" applyAlignment="1">
      <alignment horizontal="center" vertical="center" shrinkToFit="1"/>
    </xf>
    <xf numFmtId="0" fontId="15" fillId="0" borderId="2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20" fillId="0" borderId="4" xfId="0" applyFont="1" applyBorder="1" applyAlignment="1">
      <alignment vertical="center" shrinkToFit="1"/>
    </xf>
    <xf numFmtId="0" fontId="21" fillId="4" borderId="0" xfId="0" applyFont="1" applyFill="1">
      <alignment vertical="center"/>
    </xf>
    <xf numFmtId="0" fontId="20" fillId="4" borderId="4" xfId="0" applyFont="1" applyFill="1" applyBorder="1" applyAlignment="1">
      <alignment vertical="center" shrinkToFit="1"/>
    </xf>
    <xf numFmtId="0" fontId="22" fillId="4" borderId="4" xfId="0" applyFont="1" applyFill="1" applyBorder="1">
      <alignment vertical="center"/>
    </xf>
    <xf numFmtId="0" fontId="0" fillId="0" borderId="4" xfId="0" applyBorder="1" applyAlignment="1">
      <alignment horizontal="center" vertical="center"/>
    </xf>
    <xf numFmtId="0" fontId="23" fillId="4" borderId="14" xfId="0" applyFont="1" applyFill="1" applyBorder="1" applyAlignment="1">
      <alignment horizontal="center" vertical="center" shrinkToFit="1"/>
    </xf>
    <xf numFmtId="0" fontId="23" fillId="4" borderId="0" xfId="0" applyFont="1" applyFill="1" applyBorder="1" applyAlignment="1">
      <alignment horizontal="center" vertical="center" shrinkToFit="1"/>
    </xf>
    <xf numFmtId="0" fontId="23" fillId="4" borderId="25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7" xfId="0" applyFont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5" fillId="0" borderId="4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shrinkToFit="1"/>
    </xf>
    <xf numFmtId="0" fontId="15" fillId="0" borderId="17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30"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1266825</xdr:colOff>
      <xdr:row>0</xdr:row>
      <xdr:rowOff>200025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FB16C23-61A6-44F0-84C0-3B31E0E5063C}"/>
            </a:ext>
          </a:extLst>
        </xdr:cNvPr>
        <xdr:cNvSpPr txBox="1"/>
      </xdr:nvSpPr>
      <xdr:spPr>
        <a:xfrm>
          <a:off x="81724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272143</xdr:colOff>
      <xdr:row>0</xdr:row>
      <xdr:rowOff>20934</xdr:rowOff>
    </xdr:from>
    <xdr:ext cx="816428" cy="292452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851A12D-A8A9-428E-968D-DEA1A4C4DFFC}"/>
            </a:ext>
          </a:extLst>
        </xdr:cNvPr>
        <xdr:cNvSpPr txBox="1"/>
      </xdr:nvSpPr>
      <xdr:spPr>
        <a:xfrm>
          <a:off x="11187793" y="20934"/>
          <a:ext cx="816428" cy="29245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200"/>
            <a:t>資料</a:t>
          </a:r>
        </a:p>
      </xdr:txBody>
    </xdr:sp>
    <xdr:clientData/>
  </xdr:oneCellAnchor>
  <xdr:twoCellAnchor>
    <xdr:from>
      <xdr:col>6</xdr:col>
      <xdr:colOff>251208</xdr:colOff>
      <xdr:row>27</xdr:row>
      <xdr:rowOff>94203</xdr:rowOff>
    </xdr:from>
    <xdr:to>
      <xdr:col>11</xdr:col>
      <xdr:colOff>167472</xdr:colOff>
      <xdr:row>29</xdr:row>
      <xdr:rowOff>94203</xdr:rowOff>
    </xdr:to>
    <xdr:sp macro="" textlink="">
      <xdr:nvSpPr>
        <xdr:cNvPr id="4" name="吹き出し: 2 つ折線 3">
          <a:extLst>
            <a:ext uri="{FF2B5EF4-FFF2-40B4-BE49-F238E27FC236}">
              <a16:creationId xmlns:a16="http://schemas.microsoft.com/office/drawing/2014/main" id="{BFF3745E-2F27-4CC1-8B8D-38CD767DB460}"/>
            </a:ext>
          </a:extLst>
        </xdr:cNvPr>
        <xdr:cNvSpPr/>
      </xdr:nvSpPr>
      <xdr:spPr>
        <a:xfrm>
          <a:off x="4050741" y="7536263"/>
          <a:ext cx="3024973" cy="397748"/>
        </a:xfrm>
        <a:prstGeom prst="borderCallout3">
          <a:avLst>
            <a:gd name="adj1" fmla="val 15972"/>
            <a:gd name="adj2" fmla="val 0"/>
            <a:gd name="adj3" fmla="val -11074"/>
            <a:gd name="adj4" fmla="val -38534"/>
            <a:gd name="adj5" fmla="val -738304"/>
            <a:gd name="adj6" fmla="val -39431"/>
            <a:gd name="adj7" fmla="val -736891"/>
            <a:gd name="adj8" fmla="val -31813"/>
          </a:avLst>
        </a:prstGeom>
        <a:noFill/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令和</a:t>
          </a:r>
          <a:r>
            <a:rPr kumimoji="1" lang="en-US" altLang="ja-JP" sz="1200"/>
            <a:t>2</a:t>
          </a:r>
          <a:r>
            <a:rPr kumimoji="1" lang="ja-JP" altLang="en-US" sz="1200"/>
            <a:t>年・</a:t>
          </a:r>
          <a:r>
            <a:rPr kumimoji="1" lang="en-US" altLang="ja-JP" sz="1200"/>
            <a:t>3</a:t>
          </a:r>
          <a:r>
            <a:rPr kumimoji="1" lang="ja-JP" altLang="en-US" sz="1200"/>
            <a:t>年度は</a:t>
          </a:r>
          <a:r>
            <a:rPr kumimoji="1" lang="en-US" altLang="ja-JP" sz="1200"/>
            <a:t>2</a:t>
          </a:r>
          <a:r>
            <a:rPr kumimoji="1" lang="ja-JP" altLang="en-US" sz="1200"/>
            <a:t>テーマとなります。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1266825</xdr:colOff>
      <xdr:row>0</xdr:row>
      <xdr:rowOff>200025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7631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272143</xdr:colOff>
      <xdr:row>0</xdr:row>
      <xdr:rowOff>20934</xdr:rowOff>
    </xdr:from>
    <xdr:ext cx="816428" cy="292452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B73D0F9-8E19-4822-B872-082CB5AF6E4C}"/>
            </a:ext>
          </a:extLst>
        </xdr:cNvPr>
        <xdr:cNvSpPr txBox="1"/>
      </xdr:nvSpPr>
      <xdr:spPr>
        <a:xfrm>
          <a:off x="11178791" y="20934"/>
          <a:ext cx="816428" cy="29245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200"/>
            <a:t>資料３</a:t>
          </a:r>
        </a:p>
      </xdr:txBody>
    </xdr:sp>
    <xdr:clientData/>
  </xdr:oneCellAnchor>
  <xdr:twoCellAnchor>
    <xdr:from>
      <xdr:col>6</xdr:col>
      <xdr:colOff>251208</xdr:colOff>
      <xdr:row>26</xdr:row>
      <xdr:rowOff>94203</xdr:rowOff>
    </xdr:from>
    <xdr:to>
      <xdr:col>11</xdr:col>
      <xdr:colOff>167472</xdr:colOff>
      <xdr:row>28</xdr:row>
      <xdr:rowOff>94203</xdr:rowOff>
    </xdr:to>
    <xdr:sp macro="" textlink="">
      <xdr:nvSpPr>
        <xdr:cNvPr id="4" name="吹き出し: 2 つ折線 3">
          <a:extLst>
            <a:ext uri="{FF2B5EF4-FFF2-40B4-BE49-F238E27FC236}">
              <a16:creationId xmlns:a16="http://schemas.microsoft.com/office/drawing/2014/main" id="{D366EFF3-4056-4DF6-9B92-A8ED533E8BCB}"/>
            </a:ext>
          </a:extLst>
        </xdr:cNvPr>
        <xdr:cNvSpPr/>
      </xdr:nvSpPr>
      <xdr:spPr>
        <a:xfrm>
          <a:off x="4050741" y="7253654"/>
          <a:ext cx="3024973" cy="397747"/>
        </a:xfrm>
        <a:prstGeom prst="borderCallout3">
          <a:avLst>
            <a:gd name="adj1" fmla="val 15972"/>
            <a:gd name="adj2" fmla="val 0"/>
            <a:gd name="adj3" fmla="val -11074"/>
            <a:gd name="adj4" fmla="val -38534"/>
            <a:gd name="adj5" fmla="val -667252"/>
            <a:gd name="adj6" fmla="val -38393"/>
            <a:gd name="adj7" fmla="val -668470"/>
            <a:gd name="adj8" fmla="val -33543"/>
          </a:avLst>
        </a:prstGeom>
        <a:noFill/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令和</a:t>
          </a:r>
          <a:r>
            <a:rPr kumimoji="1" lang="en-US" altLang="ja-JP" sz="1200"/>
            <a:t>2</a:t>
          </a:r>
          <a:r>
            <a:rPr kumimoji="1" lang="ja-JP" altLang="en-US" sz="1200"/>
            <a:t>年・</a:t>
          </a:r>
          <a:r>
            <a:rPr kumimoji="1" lang="en-US" altLang="ja-JP" sz="1200"/>
            <a:t>3</a:t>
          </a:r>
          <a:r>
            <a:rPr kumimoji="1" lang="ja-JP" altLang="en-US" sz="1200"/>
            <a:t>年度は</a:t>
          </a:r>
          <a:r>
            <a:rPr kumimoji="1" lang="en-US" altLang="ja-JP" sz="1200"/>
            <a:t>2</a:t>
          </a:r>
          <a:r>
            <a:rPr kumimoji="1" lang="ja-JP" altLang="en-US" sz="1200"/>
            <a:t>テーマとなります。</a:t>
          </a:r>
        </a:p>
      </xdr:txBody>
    </xdr:sp>
    <xdr:clientData/>
  </xdr:twoCellAnchor>
  <xdr:twoCellAnchor>
    <xdr:from>
      <xdr:col>0</xdr:col>
      <xdr:colOff>31401</xdr:colOff>
      <xdr:row>16</xdr:row>
      <xdr:rowOff>136072</xdr:rowOff>
    </xdr:from>
    <xdr:to>
      <xdr:col>9</xdr:col>
      <xdr:colOff>837362</xdr:colOff>
      <xdr:row>16</xdr:row>
      <xdr:rowOff>157006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53FDEBA1-009A-41A8-9130-66946F75DD4B}"/>
            </a:ext>
          </a:extLst>
        </xdr:cNvPr>
        <xdr:cNvCxnSpPr/>
      </xdr:nvCxnSpPr>
      <xdr:spPr>
        <a:xfrm>
          <a:off x="31401" y="4636896"/>
          <a:ext cx="6458159" cy="20934"/>
        </a:xfrm>
        <a:prstGeom prst="line">
          <a:avLst/>
        </a:prstGeom>
        <a:ln w="28575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2026D-2024-4A82-8B30-2A632CB5729A}">
  <dimension ref="A1:S68"/>
  <sheetViews>
    <sheetView tabSelected="1" view="pageBreakPreview" zoomScale="91" zoomScaleNormal="100" zoomScaleSheetLayoutView="91" workbookViewId="0">
      <selection sqref="A1:L1"/>
    </sheetView>
  </sheetViews>
  <sheetFormatPr defaultRowHeight="13.5" x14ac:dyDescent="0.15"/>
  <cols>
    <col min="1" max="1" width="9.375" customWidth="1"/>
    <col min="2" max="3" width="12.625" customWidth="1"/>
    <col min="4" max="4" width="2.75" customWidth="1"/>
    <col min="5" max="5" width="2.625" customWidth="1"/>
    <col min="6" max="8" width="9.875" customWidth="1"/>
    <col min="9" max="9" width="4.5" customWidth="1"/>
    <col min="10" max="10" width="11.875" customWidth="1"/>
    <col min="11" max="11" width="4.625" customWidth="1"/>
    <col min="12" max="12" width="29.875" customWidth="1"/>
    <col min="13" max="13" width="6.125" customWidth="1"/>
    <col min="14" max="14" width="6.625" customWidth="1"/>
    <col min="15" max="19" width="5" customWidth="1"/>
  </cols>
  <sheetData>
    <row r="1" spans="1:19" ht="24" customHeight="1" x14ac:dyDescent="0.15">
      <c r="A1" s="92" t="s">
        <v>110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9" x14ac:dyDescent="0.15">
      <c r="L2" s="26" t="s">
        <v>116</v>
      </c>
    </row>
    <row r="3" spans="1:19" ht="24" x14ac:dyDescent="0.15">
      <c r="A3" s="93"/>
      <c r="B3" s="95" t="s">
        <v>0</v>
      </c>
      <c r="C3" s="96"/>
      <c r="D3" s="2"/>
      <c r="E3" s="2"/>
      <c r="F3" s="97" t="s">
        <v>2</v>
      </c>
      <c r="G3" s="97"/>
      <c r="H3" s="97"/>
      <c r="J3" s="24" t="s">
        <v>3</v>
      </c>
      <c r="L3" s="98" t="s">
        <v>4</v>
      </c>
      <c r="M3" s="47"/>
      <c r="O3" t="s">
        <v>5</v>
      </c>
    </row>
    <row r="4" spans="1:19" ht="22.5" customHeight="1" x14ac:dyDescent="0.15">
      <c r="A4" s="94"/>
      <c r="B4" s="15" t="s">
        <v>6</v>
      </c>
      <c r="C4" s="15" t="s">
        <v>7</v>
      </c>
      <c r="D4" s="4"/>
      <c r="E4" s="1"/>
      <c r="F4" s="15" t="s">
        <v>6</v>
      </c>
      <c r="G4" s="15" t="s">
        <v>7</v>
      </c>
      <c r="H4" s="15" t="s">
        <v>10</v>
      </c>
      <c r="J4" s="15" t="s">
        <v>11</v>
      </c>
      <c r="L4" s="99"/>
      <c r="M4" s="48" t="s">
        <v>12</v>
      </c>
      <c r="O4" s="55" t="s">
        <v>13</v>
      </c>
      <c r="P4" s="56" t="s">
        <v>14</v>
      </c>
      <c r="Q4" s="56" t="s">
        <v>15</v>
      </c>
      <c r="R4" s="56" t="s">
        <v>16</v>
      </c>
      <c r="S4" s="56" t="s">
        <v>17</v>
      </c>
    </row>
    <row r="5" spans="1:19" ht="22.5" customHeight="1" x14ac:dyDescent="0.15">
      <c r="A5" s="80" t="s">
        <v>114</v>
      </c>
      <c r="B5" s="38" t="s">
        <v>14</v>
      </c>
      <c r="C5" s="34" t="s">
        <v>19</v>
      </c>
      <c r="D5" s="31"/>
      <c r="E5" s="32"/>
      <c r="F5" s="33" t="s">
        <v>13</v>
      </c>
      <c r="G5" s="30" t="s">
        <v>20</v>
      </c>
      <c r="H5" s="33" t="s">
        <v>21</v>
      </c>
      <c r="I5" s="32"/>
      <c r="J5" s="33" t="s">
        <v>22</v>
      </c>
      <c r="L5" s="27" t="s">
        <v>79</v>
      </c>
      <c r="M5" s="46" t="s">
        <v>23</v>
      </c>
      <c r="O5" s="80">
        <f t="shared" ref="O5:O24" si="0">COUNTIF(B5:J5,"横浜")</f>
        <v>1</v>
      </c>
      <c r="P5" s="80">
        <f t="shared" ref="P5:P24" si="1">COUNTIF(B5:J5,"川崎")</f>
        <v>2</v>
      </c>
      <c r="Q5" s="80">
        <f>COUNTIF(B5:J5,"*湘南*")</f>
        <v>0</v>
      </c>
      <c r="R5" s="80">
        <f t="shared" ref="R5:R24" si="2">COUNTIF(B5:J5,"*三浦*")</f>
        <v>1</v>
      </c>
      <c r="S5" s="80">
        <f t="shared" ref="S5:S24" si="3">COUNTIF(B5:J5,"*県央*")</f>
        <v>2</v>
      </c>
    </row>
    <row r="6" spans="1:19" ht="22.5" customHeight="1" x14ac:dyDescent="0.15">
      <c r="A6" s="80" t="s">
        <v>18</v>
      </c>
      <c r="B6" s="34" t="s">
        <v>13</v>
      </c>
      <c r="C6" s="38" t="s">
        <v>25</v>
      </c>
      <c r="D6" s="35"/>
      <c r="E6" s="36"/>
      <c r="F6" s="33" t="s">
        <v>13</v>
      </c>
      <c r="G6" s="33" t="s">
        <v>27</v>
      </c>
      <c r="H6" s="33" t="s">
        <v>28</v>
      </c>
      <c r="I6" s="37"/>
      <c r="J6" s="33" t="s">
        <v>29</v>
      </c>
      <c r="L6" s="81"/>
      <c r="M6" s="46" t="s">
        <v>30</v>
      </c>
      <c r="O6" s="80">
        <f t="shared" si="0"/>
        <v>2</v>
      </c>
      <c r="P6" s="80">
        <f t="shared" si="1"/>
        <v>0</v>
      </c>
      <c r="Q6" s="80">
        <f>COUNTIF(B6:J6,"*湘南*")</f>
        <v>2</v>
      </c>
      <c r="R6" s="80">
        <f t="shared" si="2"/>
        <v>1</v>
      </c>
      <c r="S6" s="80">
        <f t="shared" si="3"/>
        <v>1</v>
      </c>
    </row>
    <row r="7" spans="1:19" ht="22.5" customHeight="1" x14ac:dyDescent="0.15">
      <c r="A7" s="80" t="s">
        <v>24</v>
      </c>
      <c r="B7" s="34" t="s">
        <v>13</v>
      </c>
      <c r="C7" s="34" t="s">
        <v>26</v>
      </c>
      <c r="D7" s="35"/>
      <c r="E7" s="36"/>
      <c r="F7" s="33" t="s">
        <v>13</v>
      </c>
      <c r="G7" s="33" t="s">
        <v>14</v>
      </c>
      <c r="H7" s="33" t="s">
        <v>32</v>
      </c>
      <c r="I7" s="37"/>
      <c r="J7" s="33" t="s">
        <v>33</v>
      </c>
      <c r="L7" s="29"/>
      <c r="M7" s="46" t="s">
        <v>34</v>
      </c>
      <c r="O7" s="80">
        <f t="shared" si="0"/>
        <v>2</v>
      </c>
      <c r="P7" s="80">
        <f t="shared" si="1"/>
        <v>1</v>
      </c>
      <c r="Q7" s="80">
        <f t="shared" ref="Q7:Q24" si="4">COUNTIF(B7:J7,"*湘南*")</f>
        <v>1</v>
      </c>
      <c r="R7" s="80">
        <f t="shared" si="2"/>
        <v>1</v>
      </c>
      <c r="S7" s="80">
        <f t="shared" si="3"/>
        <v>1</v>
      </c>
    </row>
    <row r="8" spans="1:19" ht="22.5" customHeight="1" x14ac:dyDescent="0.15">
      <c r="A8" s="80" t="s">
        <v>31</v>
      </c>
      <c r="B8" s="38" t="s">
        <v>14</v>
      </c>
      <c r="C8" s="34" t="s">
        <v>21</v>
      </c>
      <c r="D8" s="35"/>
      <c r="E8" s="36"/>
      <c r="F8" s="33" t="s">
        <v>13</v>
      </c>
      <c r="G8" s="33" t="s">
        <v>36</v>
      </c>
      <c r="H8" s="33" t="s">
        <v>37</v>
      </c>
      <c r="I8" s="37"/>
      <c r="J8" s="33" t="s">
        <v>13</v>
      </c>
      <c r="L8" s="29" t="s">
        <v>38</v>
      </c>
      <c r="M8" s="46" t="s">
        <v>39</v>
      </c>
      <c r="O8" s="80">
        <f t="shared" si="0"/>
        <v>2</v>
      </c>
      <c r="P8" s="80">
        <f t="shared" si="1"/>
        <v>1</v>
      </c>
      <c r="Q8" s="80">
        <f t="shared" si="4"/>
        <v>1</v>
      </c>
      <c r="R8" s="80">
        <f t="shared" si="2"/>
        <v>1</v>
      </c>
      <c r="S8" s="80">
        <f t="shared" si="3"/>
        <v>1</v>
      </c>
    </row>
    <row r="9" spans="1:19" ht="26.25" customHeight="1" x14ac:dyDescent="0.15">
      <c r="A9" s="80" t="s">
        <v>35</v>
      </c>
      <c r="B9" s="34" t="s">
        <v>13</v>
      </c>
      <c r="C9" s="38" t="s">
        <v>41</v>
      </c>
      <c r="D9" s="35"/>
      <c r="E9" s="36"/>
      <c r="F9" s="33" t="s">
        <v>13</v>
      </c>
      <c r="G9" s="33" t="s">
        <v>14</v>
      </c>
      <c r="H9" s="33" t="s">
        <v>42</v>
      </c>
      <c r="I9" s="37"/>
      <c r="J9" s="33" t="s">
        <v>13</v>
      </c>
      <c r="L9" s="27"/>
      <c r="M9" s="46" t="s">
        <v>44</v>
      </c>
      <c r="O9" s="70">
        <f>COUNTIF(B9:J9,"横浜")</f>
        <v>3</v>
      </c>
      <c r="P9" s="80">
        <f t="shared" si="1"/>
        <v>1</v>
      </c>
      <c r="Q9" s="80">
        <f t="shared" si="4"/>
        <v>1</v>
      </c>
      <c r="R9" s="80">
        <f t="shared" si="2"/>
        <v>0</v>
      </c>
      <c r="S9" s="80">
        <f t="shared" si="3"/>
        <v>1</v>
      </c>
    </row>
    <row r="10" spans="1:19" ht="22.5" customHeight="1" x14ac:dyDescent="0.15">
      <c r="A10" s="80" t="s">
        <v>40</v>
      </c>
      <c r="B10" s="34" t="s">
        <v>13</v>
      </c>
      <c r="C10" s="34" t="s">
        <v>46</v>
      </c>
      <c r="D10" s="35"/>
      <c r="E10" s="36"/>
      <c r="F10" s="33" t="s">
        <v>13</v>
      </c>
      <c r="G10" s="33" t="s">
        <v>27</v>
      </c>
      <c r="H10" s="33" t="s">
        <v>47</v>
      </c>
      <c r="I10" s="37"/>
      <c r="J10" s="33" t="s">
        <v>14</v>
      </c>
      <c r="L10" s="27" t="s">
        <v>43</v>
      </c>
      <c r="M10" s="46" t="s">
        <v>48</v>
      </c>
      <c r="O10" s="80">
        <f t="shared" si="0"/>
        <v>2</v>
      </c>
      <c r="P10" s="80">
        <f t="shared" si="1"/>
        <v>1</v>
      </c>
      <c r="Q10" s="80">
        <f t="shared" si="4"/>
        <v>1</v>
      </c>
      <c r="R10" s="80">
        <f t="shared" si="2"/>
        <v>2</v>
      </c>
      <c r="S10" s="80">
        <f t="shared" si="3"/>
        <v>0</v>
      </c>
    </row>
    <row r="11" spans="1:19" ht="22.5" customHeight="1" x14ac:dyDescent="0.15">
      <c r="A11" s="80" t="s">
        <v>45</v>
      </c>
      <c r="B11" s="38" t="s">
        <v>14</v>
      </c>
      <c r="C11" s="34" t="s">
        <v>50</v>
      </c>
      <c r="D11" s="35"/>
      <c r="E11" s="36"/>
      <c r="F11" s="33" t="s">
        <v>13</v>
      </c>
      <c r="G11" s="33" t="s">
        <v>14</v>
      </c>
      <c r="H11" s="33" t="s">
        <v>21</v>
      </c>
      <c r="I11" s="37"/>
      <c r="J11" s="33" t="s">
        <v>22</v>
      </c>
      <c r="L11" s="81"/>
      <c r="M11" s="46" t="s">
        <v>51</v>
      </c>
      <c r="O11" s="80">
        <f t="shared" si="0"/>
        <v>1</v>
      </c>
      <c r="P11" s="80">
        <f t="shared" si="1"/>
        <v>2</v>
      </c>
      <c r="Q11" s="80">
        <f t="shared" si="4"/>
        <v>0</v>
      </c>
      <c r="R11" s="80">
        <f t="shared" si="2"/>
        <v>1</v>
      </c>
      <c r="S11" s="80">
        <f t="shared" si="3"/>
        <v>2</v>
      </c>
    </row>
    <row r="12" spans="1:19" ht="22.5" customHeight="1" x14ac:dyDescent="0.15">
      <c r="A12" s="80" t="s">
        <v>49</v>
      </c>
      <c r="B12" s="34" t="s">
        <v>13</v>
      </c>
      <c r="C12" s="34" t="s">
        <v>53</v>
      </c>
      <c r="D12" s="35"/>
      <c r="E12" s="36"/>
      <c r="F12" s="33" t="s">
        <v>13</v>
      </c>
      <c r="G12" s="33" t="s">
        <v>55</v>
      </c>
      <c r="H12" s="40" t="s">
        <v>56</v>
      </c>
      <c r="I12" s="37"/>
      <c r="J12" s="33" t="s">
        <v>21</v>
      </c>
      <c r="L12" s="27"/>
      <c r="M12" s="46" t="s">
        <v>57</v>
      </c>
      <c r="O12" s="80">
        <f t="shared" si="0"/>
        <v>2</v>
      </c>
      <c r="P12" s="80">
        <f t="shared" si="1"/>
        <v>0</v>
      </c>
      <c r="Q12" s="80">
        <f t="shared" si="4"/>
        <v>2</v>
      </c>
      <c r="R12" s="80">
        <f t="shared" si="2"/>
        <v>1</v>
      </c>
      <c r="S12" s="80">
        <f t="shared" si="3"/>
        <v>1</v>
      </c>
    </row>
    <row r="13" spans="1:19" ht="22.5" customHeight="1" x14ac:dyDescent="0.15">
      <c r="A13" s="80" t="s">
        <v>52</v>
      </c>
      <c r="B13" s="34" t="s">
        <v>13</v>
      </c>
      <c r="C13" s="34" t="s">
        <v>59</v>
      </c>
      <c r="D13" s="35"/>
      <c r="E13" s="36"/>
      <c r="F13" s="33" t="s">
        <v>13</v>
      </c>
      <c r="G13" s="33" t="s">
        <v>14</v>
      </c>
      <c r="H13" s="33" t="s">
        <v>32</v>
      </c>
      <c r="I13" s="37"/>
      <c r="J13" s="33" t="s">
        <v>60</v>
      </c>
      <c r="L13" s="27" t="s">
        <v>79</v>
      </c>
      <c r="M13" s="46" t="s">
        <v>23</v>
      </c>
      <c r="O13" s="80">
        <f t="shared" si="0"/>
        <v>2</v>
      </c>
      <c r="P13" s="80">
        <f t="shared" si="1"/>
        <v>1</v>
      </c>
      <c r="Q13" s="80">
        <f t="shared" si="4"/>
        <v>1</v>
      </c>
      <c r="R13" s="80">
        <f t="shared" si="2"/>
        <v>1</v>
      </c>
      <c r="S13" s="80">
        <f t="shared" si="3"/>
        <v>1</v>
      </c>
    </row>
    <row r="14" spans="1:19" ht="22.5" customHeight="1" x14ac:dyDescent="0.15">
      <c r="A14" s="80" t="s">
        <v>58</v>
      </c>
      <c r="B14" s="38" t="s">
        <v>14</v>
      </c>
      <c r="C14" s="34" t="s">
        <v>19</v>
      </c>
      <c r="D14" s="35"/>
      <c r="E14" s="36"/>
      <c r="F14" s="33" t="s">
        <v>13</v>
      </c>
      <c r="G14" s="33" t="s">
        <v>62</v>
      </c>
      <c r="H14" s="33" t="s">
        <v>41</v>
      </c>
      <c r="I14" s="37"/>
      <c r="J14" s="33" t="s">
        <v>13</v>
      </c>
      <c r="L14" s="27"/>
      <c r="M14" s="46" t="s">
        <v>30</v>
      </c>
      <c r="O14" s="80">
        <f t="shared" si="0"/>
        <v>2</v>
      </c>
      <c r="P14" s="80">
        <f t="shared" si="1"/>
        <v>1</v>
      </c>
      <c r="Q14" s="80">
        <f t="shared" si="4"/>
        <v>1</v>
      </c>
      <c r="R14" s="80">
        <f t="shared" si="2"/>
        <v>1</v>
      </c>
      <c r="S14" s="80">
        <f t="shared" si="3"/>
        <v>1</v>
      </c>
    </row>
    <row r="15" spans="1:19" ht="22.5" customHeight="1" x14ac:dyDescent="0.15">
      <c r="A15" s="80" t="s">
        <v>61</v>
      </c>
      <c r="B15" s="34" t="s">
        <v>13</v>
      </c>
      <c r="C15" s="34" t="s">
        <v>65</v>
      </c>
      <c r="D15" s="35"/>
      <c r="E15" s="36"/>
      <c r="F15" s="40" t="s">
        <v>13</v>
      </c>
      <c r="G15" s="40" t="s">
        <v>14</v>
      </c>
      <c r="H15" s="40" t="s">
        <v>42</v>
      </c>
      <c r="I15" s="37"/>
      <c r="J15" s="33" t="s">
        <v>13</v>
      </c>
      <c r="L15" s="27" t="s">
        <v>63</v>
      </c>
      <c r="M15" s="46" t="s">
        <v>34</v>
      </c>
      <c r="O15" s="80">
        <f t="shared" si="0"/>
        <v>3</v>
      </c>
      <c r="P15" s="80">
        <f t="shared" si="1"/>
        <v>1</v>
      </c>
      <c r="Q15" s="80">
        <f t="shared" si="4"/>
        <v>1</v>
      </c>
      <c r="R15" s="80">
        <f t="shared" si="2"/>
        <v>0</v>
      </c>
      <c r="S15" s="80">
        <f t="shared" si="3"/>
        <v>1</v>
      </c>
    </row>
    <row r="16" spans="1:19" ht="22.5" customHeight="1" x14ac:dyDescent="0.15">
      <c r="A16" s="80" t="s">
        <v>64</v>
      </c>
      <c r="B16" s="34" t="s">
        <v>13</v>
      </c>
      <c r="C16" s="34" t="s">
        <v>55</v>
      </c>
      <c r="D16" s="35"/>
      <c r="E16" s="36"/>
      <c r="F16" s="115" t="s">
        <v>13</v>
      </c>
      <c r="G16" s="115" t="s">
        <v>54</v>
      </c>
      <c r="H16" s="115" t="s">
        <v>67</v>
      </c>
      <c r="I16" s="37"/>
      <c r="J16" s="33" t="s">
        <v>14</v>
      </c>
      <c r="L16" s="27" t="s">
        <v>68</v>
      </c>
      <c r="M16" s="46" t="s">
        <v>39</v>
      </c>
      <c r="O16" s="80">
        <f t="shared" si="0"/>
        <v>2</v>
      </c>
      <c r="P16" s="80">
        <f t="shared" si="1"/>
        <v>1</v>
      </c>
      <c r="Q16" s="80">
        <f t="shared" si="4"/>
        <v>1</v>
      </c>
      <c r="R16" s="80">
        <f t="shared" si="2"/>
        <v>2</v>
      </c>
      <c r="S16" s="80">
        <f t="shared" si="3"/>
        <v>0</v>
      </c>
    </row>
    <row r="17" spans="1:19" ht="22.5" customHeight="1" x14ac:dyDescent="0.15">
      <c r="A17" s="80" t="s">
        <v>66</v>
      </c>
      <c r="B17" s="100" t="s">
        <v>111</v>
      </c>
      <c r="C17" s="101"/>
      <c r="D17" s="60"/>
      <c r="E17" s="65"/>
      <c r="F17" s="116" t="s">
        <v>13</v>
      </c>
      <c r="G17" s="117" t="s">
        <v>14</v>
      </c>
      <c r="H17" s="116" t="s">
        <v>21</v>
      </c>
      <c r="I17" s="65"/>
      <c r="J17" s="59" t="s">
        <v>22</v>
      </c>
      <c r="L17" s="84"/>
      <c r="M17" s="49"/>
      <c r="O17" s="80">
        <f t="shared" si="0"/>
        <v>1</v>
      </c>
      <c r="P17" s="80">
        <f t="shared" si="1"/>
        <v>1</v>
      </c>
      <c r="Q17" s="80">
        <f t="shared" si="4"/>
        <v>0</v>
      </c>
      <c r="R17" s="80">
        <f t="shared" si="2"/>
        <v>1</v>
      </c>
      <c r="S17" s="80">
        <f t="shared" si="3"/>
        <v>1</v>
      </c>
    </row>
    <row r="18" spans="1:19" ht="22.5" customHeight="1" x14ac:dyDescent="0.15">
      <c r="A18" s="80" t="s">
        <v>69</v>
      </c>
      <c r="B18" s="89" t="s">
        <v>115</v>
      </c>
      <c r="C18" s="90"/>
      <c r="D18" s="90"/>
      <c r="E18" s="90"/>
      <c r="F18" s="90"/>
      <c r="G18" s="90"/>
      <c r="H18" s="90"/>
      <c r="I18" s="90"/>
      <c r="J18" s="91"/>
      <c r="K18" s="85"/>
      <c r="L18" s="86"/>
      <c r="M18" s="87"/>
      <c r="O18" s="80"/>
      <c r="P18" s="80"/>
      <c r="Q18" s="80"/>
      <c r="R18" s="80"/>
      <c r="S18" s="80"/>
    </row>
    <row r="19" spans="1:19" ht="21.75" customHeight="1" x14ac:dyDescent="0.15">
      <c r="A19" s="62" t="s">
        <v>70</v>
      </c>
      <c r="B19" s="38" t="s">
        <v>14</v>
      </c>
      <c r="C19" s="38" t="s">
        <v>21</v>
      </c>
      <c r="D19" s="63"/>
      <c r="E19" s="37"/>
      <c r="F19" s="73" t="s">
        <v>13</v>
      </c>
      <c r="G19" s="73" t="s">
        <v>26</v>
      </c>
      <c r="H19" s="73" t="s">
        <v>71</v>
      </c>
      <c r="I19" s="37"/>
      <c r="J19" s="57" t="s">
        <v>19</v>
      </c>
      <c r="K19" s="65"/>
      <c r="L19" s="61"/>
      <c r="M19" s="46" t="s">
        <v>44</v>
      </c>
      <c r="O19" s="80">
        <f t="shared" si="0"/>
        <v>1</v>
      </c>
      <c r="P19" s="80">
        <f t="shared" si="1"/>
        <v>1</v>
      </c>
      <c r="Q19" s="80">
        <f t="shared" si="4"/>
        <v>1</v>
      </c>
      <c r="R19" s="80">
        <f t="shared" si="2"/>
        <v>1</v>
      </c>
      <c r="S19" s="80">
        <f t="shared" si="3"/>
        <v>2</v>
      </c>
    </row>
    <row r="20" spans="1:19" ht="21.75" customHeight="1" x14ac:dyDescent="0.15">
      <c r="A20" s="62" t="s">
        <v>72</v>
      </c>
      <c r="B20" s="38" t="s">
        <v>13</v>
      </c>
      <c r="C20" s="38" t="s">
        <v>25</v>
      </c>
      <c r="D20" s="63"/>
      <c r="E20" s="37"/>
      <c r="F20" s="57" t="s">
        <v>13</v>
      </c>
      <c r="G20" s="38" t="s">
        <v>20</v>
      </c>
      <c r="H20" s="57" t="s">
        <v>73</v>
      </c>
      <c r="I20" s="37"/>
      <c r="J20" s="38" t="s">
        <v>74</v>
      </c>
      <c r="K20" s="37"/>
      <c r="L20" s="64" t="s">
        <v>75</v>
      </c>
      <c r="M20" s="46" t="s">
        <v>48</v>
      </c>
      <c r="O20" s="80">
        <f t="shared" si="0"/>
        <v>2</v>
      </c>
      <c r="P20" s="80">
        <f t="shared" si="1"/>
        <v>1</v>
      </c>
      <c r="Q20" s="80">
        <f t="shared" si="4"/>
        <v>2</v>
      </c>
      <c r="R20" s="80">
        <f t="shared" si="2"/>
        <v>0</v>
      </c>
      <c r="S20" s="80">
        <f t="shared" si="3"/>
        <v>1</v>
      </c>
    </row>
    <row r="21" spans="1:19" ht="21.75" customHeight="1" x14ac:dyDescent="0.15">
      <c r="A21" s="80" t="s">
        <v>76</v>
      </c>
      <c r="B21" s="34" t="s">
        <v>13</v>
      </c>
      <c r="C21" s="34" t="s">
        <v>77</v>
      </c>
      <c r="D21" s="35"/>
      <c r="E21" s="36"/>
      <c r="F21" s="33" t="s">
        <v>13</v>
      </c>
      <c r="G21" s="39" t="s">
        <v>67</v>
      </c>
      <c r="H21" s="42"/>
      <c r="I21" s="37"/>
      <c r="J21" s="33" t="s">
        <v>78</v>
      </c>
      <c r="L21" s="27" t="s">
        <v>79</v>
      </c>
      <c r="M21" s="46" t="s">
        <v>51</v>
      </c>
      <c r="O21" s="80">
        <f t="shared" si="0"/>
        <v>3</v>
      </c>
      <c r="P21" s="80">
        <f t="shared" si="1"/>
        <v>0</v>
      </c>
      <c r="Q21" s="80">
        <f t="shared" si="4"/>
        <v>1</v>
      </c>
      <c r="R21" s="80">
        <f t="shared" si="2"/>
        <v>1</v>
      </c>
      <c r="S21" s="80">
        <f t="shared" si="3"/>
        <v>0</v>
      </c>
    </row>
    <row r="22" spans="1:19" ht="21.75" customHeight="1" x14ac:dyDescent="0.15">
      <c r="A22" s="80" t="s">
        <v>80</v>
      </c>
      <c r="B22" s="34" t="s">
        <v>14</v>
      </c>
      <c r="C22" s="34" t="s">
        <v>50</v>
      </c>
      <c r="D22" s="35"/>
      <c r="E22" s="36"/>
      <c r="F22" s="33" t="s">
        <v>14</v>
      </c>
      <c r="G22" s="39" t="s">
        <v>27</v>
      </c>
      <c r="H22" s="42"/>
      <c r="I22" s="37"/>
      <c r="J22" s="33" t="s">
        <v>78</v>
      </c>
      <c r="L22" s="27"/>
      <c r="M22" s="45"/>
      <c r="O22" s="80">
        <f t="shared" si="0"/>
        <v>1</v>
      </c>
      <c r="P22" s="80">
        <f t="shared" si="1"/>
        <v>2</v>
      </c>
      <c r="Q22" s="80">
        <f t="shared" si="4"/>
        <v>0</v>
      </c>
      <c r="R22" s="80">
        <f t="shared" si="2"/>
        <v>1</v>
      </c>
      <c r="S22" s="80">
        <f t="shared" si="3"/>
        <v>1</v>
      </c>
    </row>
    <row r="23" spans="1:19" ht="21.75" customHeight="1" x14ac:dyDescent="0.15">
      <c r="A23" s="28" t="s">
        <v>81</v>
      </c>
      <c r="B23" s="34" t="s">
        <v>13</v>
      </c>
      <c r="C23" s="34" t="s">
        <v>41</v>
      </c>
      <c r="D23" s="35"/>
      <c r="E23" s="36"/>
      <c r="F23" s="33" t="s">
        <v>13</v>
      </c>
      <c r="G23" s="39" t="s">
        <v>19</v>
      </c>
      <c r="H23" s="42"/>
      <c r="I23" s="37"/>
      <c r="J23" s="33" t="s">
        <v>14</v>
      </c>
      <c r="L23" s="27"/>
      <c r="M23" s="45"/>
      <c r="O23" s="80">
        <f t="shared" si="0"/>
        <v>2</v>
      </c>
      <c r="P23" s="80">
        <f t="shared" si="1"/>
        <v>1</v>
      </c>
      <c r="Q23" s="80">
        <f t="shared" si="4"/>
        <v>1</v>
      </c>
      <c r="R23" s="80">
        <f t="shared" si="2"/>
        <v>0</v>
      </c>
      <c r="S23" s="80">
        <f t="shared" si="3"/>
        <v>1</v>
      </c>
    </row>
    <row r="24" spans="1:19" ht="21.75" customHeight="1" x14ac:dyDescent="0.15">
      <c r="A24" s="80" t="s">
        <v>82</v>
      </c>
      <c r="B24" s="34" t="s">
        <v>13</v>
      </c>
      <c r="C24" s="34" t="s">
        <v>27</v>
      </c>
      <c r="D24" s="35"/>
      <c r="E24" s="36"/>
      <c r="F24" s="33" t="s">
        <v>13</v>
      </c>
      <c r="G24" s="33" t="s">
        <v>14</v>
      </c>
      <c r="H24" s="41" t="s">
        <v>15</v>
      </c>
      <c r="I24" s="37"/>
      <c r="J24" s="33" t="s">
        <v>29</v>
      </c>
      <c r="L24" s="27"/>
      <c r="M24" s="45"/>
      <c r="O24" s="80">
        <f t="shared" si="0"/>
        <v>2</v>
      </c>
      <c r="P24" s="80">
        <f t="shared" si="1"/>
        <v>1</v>
      </c>
      <c r="Q24" s="80">
        <f t="shared" si="4"/>
        <v>1</v>
      </c>
      <c r="R24" s="80">
        <f t="shared" si="2"/>
        <v>1</v>
      </c>
      <c r="S24" s="80">
        <f t="shared" si="3"/>
        <v>1</v>
      </c>
    </row>
    <row r="25" spans="1:19" ht="21.75" customHeight="1" x14ac:dyDescent="0.15">
      <c r="A25" s="80" t="s">
        <v>83</v>
      </c>
      <c r="B25" s="83" t="s">
        <v>14</v>
      </c>
      <c r="C25" s="83" t="s">
        <v>19</v>
      </c>
      <c r="D25" s="6"/>
      <c r="E25" s="6"/>
      <c r="F25" s="10" t="s">
        <v>13</v>
      </c>
      <c r="G25" s="10" t="s">
        <v>77</v>
      </c>
      <c r="H25" s="10" t="s">
        <v>21</v>
      </c>
      <c r="J25" s="23" t="s">
        <v>14</v>
      </c>
      <c r="L25" s="27" t="s">
        <v>63</v>
      </c>
      <c r="M25" s="45"/>
    </row>
    <row r="26" spans="1:19" ht="21.75" customHeight="1" x14ac:dyDescent="0.15">
      <c r="A26" s="80" t="s">
        <v>84</v>
      </c>
      <c r="B26" s="83" t="s">
        <v>13</v>
      </c>
      <c r="C26" s="83" t="s">
        <v>14</v>
      </c>
      <c r="D26" s="6"/>
      <c r="E26" s="6"/>
      <c r="F26" s="10" t="s">
        <v>13</v>
      </c>
      <c r="G26" s="10" t="s">
        <v>14</v>
      </c>
      <c r="H26" s="10" t="s">
        <v>85</v>
      </c>
      <c r="J26" s="23"/>
      <c r="L26" s="27" t="s">
        <v>38</v>
      </c>
      <c r="M26" s="45"/>
    </row>
    <row r="27" spans="1:19" ht="15.75" customHeight="1" x14ac:dyDescent="0.15">
      <c r="A27" s="88" t="s">
        <v>86</v>
      </c>
      <c r="B27" s="12" t="s">
        <v>14</v>
      </c>
      <c r="C27" s="12" t="s">
        <v>87</v>
      </c>
      <c r="D27" s="6"/>
      <c r="E27" s="6"/>
      <c r="F27" s="10" t="s">
        <v>13</v>
      </c>
      <c r="G27" s="10" t="s">
        <v>14</v>
      </c>
      <c r="H27" s="10" t="s">
        <v>50</v>
      </c>
      <c r="J27" s="23"/>
      <c r="L27" s="25"/>
      <c r="M27" s="45"/>
    </row>
    <row r="28" spans="1:19" ht="15.75" customHeight="1" x14ac:dyDescent="0.15">
      <c r="A28" s="88"/>
      <c r="B28" s="13" t="s">
        <v>13</v>
      </c>
      <c r="C28" s="13" t="s">
        <v>21</v>
      </c>
      <c r="D28" s="6"/>
      <c r="E28" s="6"/>
      <c r="F28" s="82"/>
      <c r="G28" s="82"/>
      <c r="H28" s="82"/>
    </row>
    <row r="29" spans="1:19" ht="15.75" customHeight="1" x14ac:dyDescent="0.15">
      <c r="A29" s="88" t="s">
        <v>88</v>
      </c>
      <c r="B29" s="12" t="s">
        <v>14</v>
      </c>
      <c r="C29" s="12" t="s">
        <v>26</v>
      </c>
      <c r="D29" s="6"/>
      <c r="E29" s="6"/>
      <c r="F29" s="82"/>
      <c r="G29" s="82"/>
      <c r="H29" s="82"/>
    </row>
    <row r="30" spans="1:19" ht="15.75" customHeight="1" x14ac:dyDescent="0.15">
      <c r="A30" s="88"/>
      <c r="B30" s="13" t="s">
        <v>13</v>
      </c>
      <c r="C30" s="13" t="s">
        <v>85</v>
      </c>
      <c r="D30" s="6"/>
      <c r="E30" s="50"/>
      <c r="F30" s="51"/>
      <c r="G30" s="51"/>
      <c r="H30" s="51"/>
      <c r="I30" s="52"/>
      <c r="J30" s="52"/>
      <c r="K30" s="52"/>
      <c r="L30" s="52"/>
      <c r="M30" s="52"/>
      <c r="N30" s="52"/>
      <c r="O30" s="52"/>
      <c r="P30" s="52"/>
      <c r="Q30" s="52"/>
      <c r="R30" s="52"/>
    </row>
    <row r="31" spans="1:19" ht="15.75" customHeight="1" x14ac:dyDescent="0.15">
      <c r="A31" s="88" t="s">
        <v>89</v>
      </c>
      <c r="B31" s="12" t="s">
        <v>13</v>
      </c>
      <c r="C31" s="12" t="s">
        <v>90</v>
      </c>
      <c r="D31" s="6"/>
      <c r="E31" s="53"/>
      <c r="F31" s="54" t="s">
        <v>91</v>
      </c>
      <c r="G31" s="51"/>
      <c r="H31" s="51"/>
      <c r="I31" s="52"/>
      <c r="J31" s="52"/>
      <c r="K31" s="52"/>
      <c r="L31" s="52"/>
      <c r="M31" s="52"/>
      <c r="N31" s="52"/>
      <c r="O31" s="52"/>
      <c r="P31" s="52"/>
      <c r="Q31" s="52"/>
      <c r="R31" s="52"/>
    </row>
    <row r="32" spans="1:19" ht="15.75" customHeight="1" x14ac:dyDescent="0.15">
      <c r="A32" s="88"/>
      <c r="B32" s="13" t="s">
        <v>14</v>
      </c>
      <c r="C32" s="13" t="s">
        <v>50</v>
      </c>
      <c r="D32" s="6"/>
      <c r="E32" s="53"/>
      <c r="F32" s="54"/>
      <c r="G32" s="51"/>
      <c r="H32" s="51"/>
      <c r="I32" s="52"/>
      <c r="J32" s="52"/>
      <c r="K32" s="54"/>
      <c r="L32" s="54"/>
      <c r="M32" s="52"/>
      <c r="N32" s="52"/>
      <c r="O32" s="52"/>
      <c r="P32" s="52"/>
      <c r="Q32" s="52"/>
      <c r="R32" s="52"/>
    </row>
    <row r="33" spans="1:18" ht="15.75" customHeight="1" x14ac:dyDescent="0.15">
      <c r="A33" s="88" t="s">
        <v>92</v>
      </c>
      <c r="B33" s="12" t="s">
        <v>93</v>
      </c>
      <c r="C33" s="12" t="s">
        <v>77</v>
      </c>
      <c r="D33" s="6"/>
      <c r="E33" s="50"/>
      <c r="F33" s="54" t="s">
        <v>94</v>
      </c>
      <c r="G33" s="54"/>
      <c r="H33" s="54"/>
      <c r="I33" s="54"/>
      <c r="J33" s="54"/>
      <c r="K33" s="54"/>
      <c r="L33" s="54"/>
      <c r="M33" s="52"/>
      <c r="N33" s="52"/>
      <c r="O33" s="52"/>
      <c r="P33" s="52"/>
      <c r="Q33" s="52"/>
      <c r="R33" s="52"/>
    </row>
    <row r="34" spans="1:18" ht="15.75" customHeight="1" x14ac:dyDescent="0.15">
      <c r="A34" s="88"/>
      <c r="B34" s="13" t="s">
        <v>13</v>
      </c>
      <c r="C34" s="13" t="s">
        <v>14</v>
      </c>
      <c r="D34" s="6"/>
      <c r="E34" s="50"/>
      <c r="F34" s="54" t="s">
        <v>95</v>
      </c>
      <c r="G34" s="54"/>
      <c r="H34" s="54"/>
      <c r="I34" s="54"/>
      <c r="J34" s="54"/>
      <c r="K34" s="54"/>
      <c r="L34" s="54"/>
      <c r="M34" s="52"/>
      <c r="N34" s="52"/>
      <c r="O34" s="52"/>
      <c r="P34" s="52"/>
      <c r="Q34" s="52"/>
      <c r="R34" s="52"/>
    </row>
    <row r="35" spans="1:18" ht="15.75" customHeight="1" x14ac:dyDescent="0.15">
      <c r="A35" s="88" t="s">
        <v>96</v>
      </c>
      <c r="B35" s="12" t="s">
        <v>13</v>
      </c>
      <c r="C35" s="12" t="s">
        <v>21</v>
      </c>
      <c r="D35" s="6"/>
      <c r="E35" s="50"/>
      <c r="F35" s="54" t="s">
        <v>97</v>
      </c>
      <c r="G35" s="54"/>
      <c r="H35" s="54"/>
      <c r="I35" s="54"/>
      <c r="J35" s="54"/>
      <c r="K35" s="54"/>
      <c r="L35" s="54"/>
      <c r="M35" s="52"/>
      <c r="N35" s="52"/>
      <c r="O35" s="52"/>
      <c r="P35" s="52"/>
      <c r="Q35" s="52"/>
      <c r="R35" s="52"/>
    </row>
    <row r="36" spans="1:18" ht="15.75" customHeight="1" x14ac:dyDescent="0.15">
      <c r="A36" s="88"/>
      <c r="B36" s="14" t="s">
        <v>14</v>
      </c>
      <c r="C36" s="14" t="s">
        <v>19</v>
      </c>
      <c r="D36" s="6"/>
      <c r="E36" s="50"/>
      <c r="F36" s="54" t="s">
        <v>98</v>
      </c>
      <c r="G36" s="54"/>
      <c r="H36" s="54"/>
      <c r="I36" s="54"/>
      <c r="J36" s="54"/>
      <c r="K36" s="54"/>
      <c r="L36" s="54"/>
      <c r="M36" s="52"/>
      <c r="N36" s="52"/>
      <c r="O36" s="52"/>
      <c r="P36" s="52"/>
      <c r="Q36" s="52"/>
      <c r="R36" s="52"/>
    </row>
    <row r="37" spans="1:18" ht="15.75" customHeight="1" x14ac:dyDescent="0.15">
      <c r="A37" s="88"/>
      <c r="B37" s="13" t="s">
        <v>93</v>
      </c>
      <c r="C37" s="13" t="s">
        <v>27</v>
      </c>
      <c r="D37" s="6"/>
      <c r="E37" s="50"/>
      <c r="F37" s="54" t="s">
        <v>99</v>
      </c>
      <c r="G37" s="54"/>
      <c r="H37" s="54"/>
      <c r="I37" s="54"/>
      <c r="J37" s="54"/>
      <c r="K37" s="54"/>
      <c r="L37" s="54"/>
      <c r="M37" s="52"/>
      <c r="N37" s="52"/>
      <c r="O37" s="52"/>
      <c r="P37" s="52"/>
      <c r="Q37" s="52"/>
      <c r="R37" s="52"/>
    </row>
    <row r="38" spans="1:18" x14ac:dyDescent="0.15">
      <c r="E38" s="50"/>
      <c r="F38" s="54" t="s">
        <v>100</v>
      </c>
      <c r="G38" s="54"/>
      <c r="H38" s="54"/>
      <c r="I38" s="54"/>
      <c r="J38" s="54"/>
      <c r="K38" s="54"/>
      <c r="L38" s="54"/>
      <c r="M38" s="52"/>
      <c r="N38" s="52"/>
      <c r="O38" s="52"/>
      <c r="P38" s="52"/>
      <c r="Q38" s="52"/>
      <c r="R38" s="52"/>
    </row>
    <row r="39" spans="1:18" x14ac:dyDescent="0.15">
      <c r="A39" s="82"/>
      <c r="B39" s="9"/>
      <c r="C39" s="9"/>
      <c r="D39" s="9"/>
      <c r="F39" s="44"/>
      <c r="G39" s="44"/>
      <c r="H39" s="44"/>
      <c r="I39" s="44"/>
      <c r="J39" s="44"/>
    </row>
    <row r="40" spans="1:18" x14ac:dyDescent="0.15">
      <c r="A40" s="17"/>
      <c r="B40" s="17"/>
      <c r="C40" s="17"/>
      <c r="D40" s="17"/>
      <c r="E40" s="9"/>
    </row>
    <row r="41" spans="1:18" x14ac:dyDescent="0.15">
      <c r="A41" s="17"/>
      <c r="B41" s="17"/>
      <c r="C41" s="17"/>
      <c r="D41" s="17"/>
      <c r="E41" s="17"/>
    </row>
    <row r="42" spans="1:18" x14ac:dyDescent="0.15">
      <c r="A42" s="17"/>
      <c r="B42" s="17"/>
      <c r="C42" s="17"/>
      <c r="D42" s="17"/>
      <c r="E42" s="17"/>
    </row>
    <row r="43" spans="1:18" x14ac:dyDescent="0.15">
      <c r="A43" s="17"/>
      <c r="B43" s="17"/>
      <c r="C43" s="17"/>
      <c r="D43" s="17"/>
      <c r="E43" s="17"/>
    </row>
    <row r="44" spans="1:18" x14ac:dyDescent="0.15">
      <c r="A44" s="17"/>
      <c r="B44" s="17"/>
      <c r="C44" s="17"/>
      <c r="D44" s="17"/>
      <c r="E44" s="17"/>
    </row>
    <row r="45" spans="1:18" x14ac:dyDescent="0.15">
      <c r="A45" s="17"/>
      <c r="B45" s="17"/>
      <c r="C45" s="17"/>
      <c r="D45" s="17"/>
      <c r="E45" s="17"/>
    </row>
    <row r="46" spans="1:18" x14ac:dyDescent="0.15">
      <c r="A46" s="20"/>
      <c r="E46" s="17"/>
    </row>
    <row r="55" spans="6:8" ht="14.25" x14ac:dyDescent="0.15">
      <c r="F55" s="43"/>
      <c r="G55" s="43"/>
      <c r="H55" s="43"/>
    </row>
    <row r="56" spans="6:8" ht="14.25" x14ac:dyDescent="0.15">
      <c r="F56" s="43"/>
      <c r="G56" s="43"/>
      <c r="H56" s="43"/>
    </row>
    <row r="57" spans="6:8" ht="14.25" x14ac:dyDescent="0.15">
      <c r="F57" s="43"/>
      <c r="G57" s="43"/>
      <c r="H57" s="43"/>
    </row>
    <row r="58" spans="6:8" ht="14.25" x14ac:dyDescent="0.15">
      <c r="F58" s="43"/>
      <c r="G58" s="43"/>
      <c r="H58" s="43"/>
    </row>
    <row r="59" spans="6:8" ht="14.25" x14ac:dyDescent="0.15">
      <c r="F59" s="43"/>
      <c r="G59" s="43"/>
      <c r="H59" s="43"/>
    </row>
    <row r="60" spans="6:8" ht="14.25" x14ac:dyDescent="0.15">
      <c r="F60" s="43"/>
      <c r="G60" s="43"/>
      <c r="H60" s="43"/>
    </row>
    <row r="61" spans="6:8" ht="14.25" x14ac:dyDescent="0.15">
      <c r="F61" s="43"/>
      <c r="G61" s="43"/>
      <c r="H61" s="43"/>
    </row>
    <row r="62" spans="6:8" ht="14.25" x14ac:dyDescent="0.15">
      <c r="F62" s="43"/>
      <c r="G62" s="43"/>
      <c r="H62" s="35"/>
    </row>
    <row r="63" spans="6:8" ht="14.25" x14ac:dyDescent="0.15">
      <c r="F63" s="43"/>
      <c r="G63" s="43"/>
      <c r="H63" s="35"/>
    </row>
    <row r="64" spans="6:8" ht="14.25" x14ac:dyDescent="0.15">
      <c r="F64" s="43"/>
      <c r="G64" s="43"/>
      <c r="H64" s="35"/>
    </row>
    <row r="65" spans="6:8" ht="14.25" x14ac:dyDescent="0.15">
      <c r="F65" s="43"/>
      <c r="G65" s="43"/>
      <c r="H65" s="43"/>
    </row>
    <row r="66" spans="6:8" ht="14.25" x14ac:dyDescent="0.15">
      <c r="F66" s="8"/>
      <c r="G66" s="8"/>
      <c r="H66" s="8"/>
    </row>
    <row r="67" spans="6:8" ht="14.25" x14ac:dyDescent="0.15">
      <c r="F67" s="8"/>
      <c r="G67" s="8"/>
      <c r="H67" s="8"/>
    </row>
    <row r="68" spans="6:8" ht="14.25" x14ac:dyDescent="0.15">
      <c r="F68" s="8"/>
      <c r="G68" s="8"/>
      <c r="H68" s="8"/>
    </row>
  </sheetData>
  <mergeCells count="12">
    <mergeCell ref="B18:J18"/>
    <mergeCell ref="A1:L1"/>
    <mergeCell ref="A3:A4"/>
    <mergeCell ref="B3:C3"/>
    <mergeCell ref="F3:H3"/>
    <mergeCell ref="L3:L4"/>
    <mergeCell ref="B17:C17"/>
    <mergeCell ref="A27:A28"/>
    <mergeCell ref="A29:A30"/>
    <mergeCell ref="A31:A32"/>
    <mergeCell ref="A33:A34"/>
    <mergeCell ref="A35:A37"/>
  </mergeCells>
  <phoneticPr fontId="1"/>
  <conditionalFormatting sqref="G62:H62">
    <cfRule type="duplicateValues" dxfId="29" priority="15"/>
  </conditionalFormatting>
  <conditionalFormatting sqref="G63:H63">
    <cfRule type="duplicateValues" dxfId="28" priority="14"/>
  </conditionalFormatting>
  <conditionalFormatting sqref="F64:H64">
    <cfRule type="duplicateValues" dxfId="27" priority="13"/>
  </conditionalFormatting>
  <conditionalFormatting sqref="F65:G65">
    <cfRule type="duplicateValues" dxfId="26" priority="12"/>
  </conditionalFormatting>
  <conditionalFormatting sqref="G55">
    <cfRule type="duplicateValues" dxfId="25" priority="11"/>
  </conditionalFormatting>
  <conditionalFormatting sqref="G57">
    <cfRule type="duplicateValues" dxfId="24" priority="10"/>
  </conditionalFormatting>
  <conditionalFormatting sqref="G58">
    <cfRule type="duplicateValues" dxfId="23" priority="9"/>
  </conditionalFormatting>
  <conditionalFormatting sqref="G59">
    <cfRule type="duplicateValues" dxfId="22" priority="8"/>
  </conditionalFormatting>
  <conditionalFormatting sqref="G60">
    <cfRule type="duplicateValues" dxfId="21" priority="7"/>
  </conditionalFormatting>
  <conditionalFormatting sqref="G61">
    <cfRule type="duplicateValues" dxfId="20" priority="6"/>
  </conditionalFormatting>
  <conditionalFormatting sqref="G56">
    <cfRule type="duplicateValues" dxfId="19" priority="5"/>
  </conditionalFormatting>
  <conditionalFormatting sqref="F55:F63">
    <cfRule type="duplicateValues" dxfId="18" priority="4"/>
  </conditionalFormatting>
  <conditionalFormatting sqref="O5:S24">
    <cfRule type="cellIs" dxfId="17" priority="2" operator="greaterThan">
      <formula>2</formula>
    </cfRule>
    <cfRule type="cellIs" dxfId="16" priority="3" operator="equal">
      <formula>2</formula>
    </cfRule>
  </conditionalFormatting>
  <conditionalFormatting sqref="J13">
    <cfRule type="duplicateValues" dxfId="15" priority="1"/>
  </conditionalFormatting>
  <pageMargins left="0.31496062992125984" right="0.31496062992125984" top="0.35433070866141736" bottom="0.35433070866141736" header="0.31496062992125984" footer="0.31496062992125984"/>
  <pageSetup paperSize="9" scale="77" orientation="landscape" r:id="rId1"/>
  <colBreaks count="1" manualBreakCount="1">
    <brk id="1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7"/>
  <sheetViews>
    <sheetView view="pageBreakPreview" zoomScale="91" zoomScaleNormal="100" zoomScaleSheetLayoutView="91" workbookViewId="0">
      <selection activeCell="L16" sqref="L16"/>
    </sheetView>
  </sheetViews>
  <sheetFormatPr defaultRowHeight="13.5" x14ac:dyDescent="0.15"/>
  <cols>
    <col min="1" max="1" width="9.375" customWidth="1"/>
    <col min="2" max="3" width="12.625" customWidth="1"/>
    <col min="4" max="4" width="2.75" customWidth="1"/>
    <col min="5" max="5" width="2.625" customWidth="1"/>
    <col min="6" max="8" width="9.875" customWidth="1"/>
    <col min="9" max="9" width="4.5" customWidth="1"/>
    <col min="10" max="10" width="11.875" customWidth="1"/>
    <col min="11" max="11" width="4.625" customWidth="1"/>
    <col min="12" max="12" width="29.875" customWidth="1"/>
    <col min="13" max="13" width="6.125" customWidth="1"/>
    <col min="14" max="14" width="6.625" customWidth="1"/>
    <col min="15" max="19" width="5" customWidth="1"/>
  </cols>
  <sheetData>
    <row r="1" spans="1:19" ht="24" customHeight="1" x14ac:dyDescent="0.15">
      <c r="A1" s="92" t="s">
        <v>110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9" x14ac:dyDescent="0.15">
      <c r="L2" s="26" t="s">
        <v>112</v>
      </c>
    </row>
    <row r="3" spans="1:19" ht="24" x14ac:dyDescent="0.15">
      <c r="A3" s="93"/>
      <c r="B3" s="95" t="s">
        <v>0</v>
      </c>
      <c r="C3" s="96"/>
      <c r="D3" s="2"/>
      <c r="E3" s="2"/>
      <c r="F3" s="97" t="s">
        <v>2</v>
      </c>
      <c r="G3" s="97"/>
      <c r="H3" s="97"/>
      <c r="J3" s="24" t="s">
        <v>3</v>
      </c>
      <c r="L3" s="98" t="s">
        <v>4</v>
      </c>
      <c r="M3" s="47"/>
      <c r="O3" t="s">
        <v>5</v>
      </c>
    </row>
    <row r="4" spans="1:19" ht="22.5" customHeight="1" x14ac:dyDescent="0.15">
      <c r="A4" s="94"/>
      <c r="B4" s="15" t="s">
        <v>6</v>
      </c>
      <c r="C4" s="15" t="s">
        <v>7</v>
      </c>
      <c r="D4" s="4"/>
      <c r="E4" s="1"/>
      <c r="F4" s="15" t="s">
        <v>6</v>
      </c>
      <c r="G4" s="15" t="s">
        <v>7</v>
      </c>
      <c r="H4" s="15" t="s">
        <v>10</v>
      </c>
      <c r="J4" s="15" t="s">
        <v>11</v>
      </c>
      <c r="L4" s="99"/>
      <c r="M4" s="48" t="s">
        <v>12</v>
      </c>
      <c r="O4" s="55" t="s">
        <v>13</v>
      </c>
      <c r="P4" s="56" t="s">
        <v>14</v>
      </c>
      <c r="Q4" s="56" t="s">
        <v>15</v>
      </c>
      <c r="R4" s="56" t="s">
        <v>16</v>
      </c>
      <c r="S4" s="56" t="s">
        <v>17</v>
      </c>
    </row>
    <row r="5" spans="1:19" ht="22.5" customHeight="1" x14ac:dyDescent="0.15">
      <c r="A5" s="71" t="s">
        <v>18</v>
      </c>
      <c r="B5" s="38" t="s">
        <v>14</v>
      </c>
      <c r="C5" s="34" t="s">
        <v>19</v>
      </c>
      <c r="D5" s="31"/>
      <c r="E5" s="32"/>
      <c r="F5" s="33" t="s">
        <v>13</v>
      </c>
      <c r="G5" s="30" t="s">
        <v>20</v>
      </c>
      <c r="H5" s="33" t="s">
        <v>21</v>
      </c>
      <c r="I5" s="32"/>
      <c r="J5" s="33" t="s">
        <v>22</v>
      </c>
      <c r="L5" s="67"/>
      <c r="M5" s="46" t="s">
        <v>23</v>
      </c>
      <c r="O5" s="68">
        <f t="shared" ref="O5:O23" si="0">COUNTIF(B5:J5,"横浜")</f>
        <v>1</v>
      </c>
      <c r="P5" s="68">
        <f t="shared" ref="P5:P23" si="1">COUNTIF(B5:J5,"川崎")</f>
        <v>2</v>
      </c>
      <c r="Q5" s="68">
        <f>COUNTIF(B5:J5,"*湘南*")</f>
        <v>0</v>
      </c>
      <c r="R5" s="68">
        <f t="shared" ref="R5:R23" si="2">COUNTIF(B5:J5,"*三浦*")</f>
        <v>1</v>
      </c>
      <c r="S5" s="68">
        <f t="shared" ref="S5:S23" si="3">COUNTIF(B5:J5,"*県央*")</f>
        <v>2</v>
      </c>
    </row>
    <row r="6" spans="1:19" ht="22.5" customHeight="1" x14ac:dyDescent="0.15">
      <c r="A6" s="71" t="s">
        <v>24</v>
      </c>
      <c r="B6" s="34" t="s">
        <v>13</v>
      </c>
      <c r="C6" s="38" t="s">
        <v>25</v>
      </c>
      <c r="D6" s="35"/>
      <c r="E6" s="36"/>
      <c r="F6" s="33" t="s">
        <v>13</v>
      </c>
      <c r="G6" s="33" t="s">
        <v>27</v>
      </c>
      <c r="H6" s="33" t="s">
        <v>28</v>
      </c>
      <c r="I6" s="37"/>
      <c r="J6" s="33" t="s">
        <v>29</v>
      </c>
      <c r="L6" s="67"/>
      <c r="M6" s="46" t="s">
        <v>30</v>
      </c>
      <c r="O6" s="68">
        <f t="shared" si="0"/>
        <v>2</v>
      </c>
      <c r="P6" s="68">
        <f t="shared" si="1"/>
        <v>0</v>
      </c>
      <c r="Q6" s="68">
        <f>COUNTIF(B6:J6,"*湘南*")</f>
        <v>2</v>
      </c>
      <c r="R6" s="68">
        <f t="shared" si="2"/>
        <v>1</v>
      </c>
      <c r="S6" s="68">
        <f t="shared" si="3"/>
        <v>1</v>
      </c>
    </row>
    <row r="7" spans="1:19" ht="22.5" customHeight="1" x14ac:dyDescent="0.15">
      <c r="A7" s="71" t="s">
        <v>31</v>
      </c>
      <c r="B7" s="34" t="s">
        <v>13</v>
      </c>
      <c r="C7" s="34" t="s">
        <v>26</v>
      </c>
      <c r="D7" s="35"/>
      <c r="E7" s="36"/>
      <c r="F7" s="33" t="s">
        <v>13</v>
      </c>
      <c r="G7" s="33" t="s">
        <v>14</v>
      </c>
      <c r="H7" s="33" t="s">
        <v>32</v>
      </c>
      <c r="I7" s="37"/>
      <c r="J7" s="33" t="s">
        <v>33</v>
      </c>
      <c r="L7" s="29"/>
      <c r="M7" s="46" t="s">
        <v>34</v>
      </c>
      <c r="O7" s="68">
        <f t="shared" si="0"/>
        <v>2</v>
      </c>
      <c r="P7" s="68">
        <f t="shared" si="1"/>
        <v>1</v>
      </c>
      <c r="Q7" s="68">
        <f t="shared" ref="Q7:Q23" si="4">COUNTIF(B7:J7,"*湘南*")</f>
        <v>1</v>
      </c>
      <c r="R7" s="68">
        <f t="shared" si="2"/>
        <v>1</v>
      </c>
      <c r="S7" s="68">
        <f t="shared" si="3"/>
        <v>1</v>
      </c>
    </row>
    <row r="8" spans="1:19" ht="22.5" customHeight="1" x14ac:dyDescent="0.15">
      <c r="A8" s="71" t="s">
        <v>35</v>
      </c>
      <c r="B8" s="38" t="s">
        <v>14</v>
      </c>
      <c r="C8" s="34" t="s">
        <v>21</v>
      </c>
      <c r="D8" s="35"/>
      <c r="E8" s="36"/>
      <c r="F8" s="33" t="s">
        <v>13</v>
      </c>
      <c r="G8" s="33" t="s">
        <v>36</v>
      </c>
      <c r="H8" s="33" t="s">
        <v>37</v>
      </c>
      <c r="I8" s="37"/>
      <c r="J8" s="33" t="s">
        <v>13</v>
      </c>
      <c r="L8" s="29" t="s">
        <v>38</v>
      </c>
      <c r="M8" s="46" t="s">
        <v>39</v>
      </c>
      <c r="O8" s="68">
        <f t="shared" si="0"/>
        <v>2</v>
      </c>
      <c r="P8" s="68">
        <f t="shared" si="1"/>
        <v>1</v>
      </c>
      <c r="Q8" s="68">
        <f t="shared" si="4"/>
        <v>1</v>
      </c>
      <c r="R8" s="68">
        <f t="shared" si="2"/>
        <v>1</v>
      </c>
      <c r="S8" s="68">
        <f t="shared" si="3"/>
        <v>1</v>
      </c>
    </row>
    <row r="9" spans="1:19" ht="26.25" customHeight="1" x14ac:dyDescent="0.15">
      <c r="A9" s="71" t="s">
        <v>40</v>
      </c>
      <c r="B9" s="34" t="s">
        <v>13</v>
      </c>
      <c r="C9" s="38" t="s">
        <v>41</v>
      </c>
      <c r="D9" s="35"/>
      <c r="E9" s="36"/>
      <c r="F9" s="33" t="s">
        <v>13</v>
      </c>
      <c r="G9" s="33" t="s">
        <v>14</v>
      </c>
      <c r="H9" s="33" t="s">
        <v>42</v>
      </c>
      <c r="I9" s="37"/>
      <c r="J9" s="33" t="s">
        <v>13</v>
      </c>
      <c r="L9" s="27" t="s">
        <v>43</v>
      </c>
      <c r="M9" s="46" t="s">
        <v>44</v>
      </c>
      <c r="O9" s="70">
        <f>COUNTIF(B9:J9,"横浜")</f>
        <v>3</v>
      </c>
      <c r="P9" s="68">
        <f t="shared" si="1"/>
        <v>1</v>
      </c>
      <c r="Q9" s="68">
        <f t="shared" si="4"/>
        <v>1</v>
      </c>
      <c r="R9" s="68">
        <f t="shared" si="2"/>
        <v>0</v>
      </c>
      <c r="S9" s="68">
        <f t="shared" si="3"/>
        <v>1</v>
      </c>
    </row>
    <row r="10" spans="1:19" ht="22.5" customHeight="1" x14ac:dyDescent="0.15">
      <c r="A10" s="71" t="s">
        <v>45</v>
      </c>
      <c r="B10" s="34" t="s">
        <v>13</v>
      </c>
      <c r="C10" s="34" t="s">
        <v>46</v>
      </c>
      <c r="D10" s="35"/>
      <c r="E10" s="36"/>
      <c r="F10" s="33" t="s">
        <v>13</v>
      </c>
      <c r="G10" s="33" t="s">
        <v>27</v>
      </c>
      <c r="H10" s="33" t="s">
        <v>47</v>
      </c>
      <c r="I10" s="37"/>
      <c r="J10" s="33" t="s">
        <v>14</v>
      </c>
      <c r="L10" s="29"/>
      <c r="M10" s="46" t="s">
        <v>48</v>
      </c>
      <c r="O10" s="68">
        <f t="shared" si="0"/>
        <v>2</v>
      </c>
      <c r="P10" s="68">
        <f t="shared" si="1"/>
        <v>1</v>
      </c>
      <c r="Q10" s="68">
        <f t="shared" si="4"/>
        <v>1</v>
      </c>
      <c r="R10" s="68">
        <f t="shared" si="2"/>
        <v>2</v>
      </c>
      <c r="S10" s="68">
        <f t="shared" si="3"/>
        <v>0</v>
      </c>
    </row>
    <row r="11" spans="1:19" ht="22.5" customHeight="1" x14ac:dyDescent="0.15">
      <c r="A11" s="71" t="s">
        <v>49</v>
      </c>
      <c r="B11" s="38" t="s">
        <v>14</v>
      </c>
      <c r="C11" s="34" t="s">
        <v>50</v>
      </c>
      <c r="D11" s="35"/>
      <c r="E11" s="36"/>
      <c r="F11" s="33" t="s">
        <v>13</v>
      </c>
      <c r="G11" s="33" t="s">
        <v>14</v>
      </c>
      <c r="H11" s="33" t="s">
        <v>21</v>
      </c>
      <c r="I11" s="37"/>
      <c r="J11" s="33" t="s">
        <v>22</v>
      </c>
      <c r="L11" s="67"/>
      <c r="M11" s="46" t="s">
        <v>51</v>
      </c>
      <c r="O11" s="68">
        <f t="shared" si="0"/>
        <v>1</v>
      </c>
      <c r="P11" s="68">
        <f t="shared" si="1"/>
        <v>2</v>
      </c>
      <c r="Q11" s="68">
        <f t="shared" si="4"/>
        <v>0</v>
      </c>
      <c r="R11" s="68">
        <f t="shared" si="2"/>
        <v>1</v>
      </c>
      <c r="S11" s="68">
        <f t="shared" si="3"/>
        <v>2</v>
      </c>
    </row>
    <row r="12" spans="1:19" ht="22.5" customHeight="1" x14ac:dyDescent="0.15">
      <c r="A12" s="71" t="s">
        <v>52</v>
      </c>
      <c r="B12" s="34" t="s">
        <v>13</v>
      </c>
      <c r="C12" s="34" t="s">
        <v>53</v>
      </c>
      <c r="D12" s="35"/>
      <c r="E12" s="36"/>
      <c r="F12" s="33" t="s">
        <v>13</v>
      </c>
      <c r="G12" s="33" t="s">
        <v>55</v>
      </c>
      <c r="H12" s="40" t="s">
        <v>56</v>
      </c>
      <c r="I12" s="37"/>
      <c r="J12" s="33" t="s">
        <v>21</v>
      </c>
      <c r="L12" s="27" t="s">
        <v>79</v>
      </c>
      <c r="M12" s="46" t="s">
        <v>57</v>
      </c>
      <c r="O12" s="68">
        <f t="shared" si="0"/>
        <v>2</v>
      </c>
      <c r="P12" s="68">
        <f t="shared" si="1"/>
        <v>0</v>
      </c>
      <c r="Q12" s="68">
        <f t="shared" si="4"/>
        <v>2</v>
      </c>
      <c r="R12" s="68">
        <f t="shared" si="2"/>
        <v>1</v>
      </c>
      <c r="S12" s="68">
        <f t="shared" si="3"/>
        <v>1</v>
      </c>
    </row>
    <row r="13" spans="1:19" ht="22.5" customHeight="1" x14ac:dyDescent="0.15">
      <c r="A13" s="71" t="s">
        <v>58</v>
      </c>
      <c r="B13" s="34" t="s">
        <v>13</v>
      </c>
      <c r="C13" s="34" t="s">
        <v>59</v>
      </c>
      <c r="D13" s="35"/>
      <c r="E13" s="36"/>
      <c r="F13" s="33" t="s">
        <v>13</v>
      </c>
      <c r="G13" s="33" t="s">
        <v>14</v>
      </c>
      <c r="H13" s="33" t="s">
        <v>32</v>
      </c>
      <c r="I13" s="37"/>
      <c r="J13" s="33" t="s">
        <v>60</v>
      </c>
      <c r="L13" s="67"/>
      <c r="M13" s="46" t="s">
        <v>23</v>
      </c>
      <c r="O13" s="68">
        <f t="shared" si="0"/>
        <v>2</v>
      </c>
      <c r="P13" s="68">
        <f t="shared" si="1"/>
        <v>1</v>
      </c>
      <c r="Q13" s="68">
        <f t="shared" si="4"/>
        <v>1</v>
      </c>
      <c r="R13" s="68">
        <f t="shared" si="2"/>
        <v>1</v>
      </c>
      <c r="S13" s="68">
        <f t="shared" si="3"/>
        <v>1</v>
      </c>
    </row>
    <row r="14" spans="1:19" ht="22.5" customHeight="1" x14ac:dyDescent="0.15">
      <c r="A14" s="71" t="s">
        <v>61</v>
      </c>
      <c r="B14" s="38" t="s">
        <v>14</v>
      </c>
      <c r="C14" s="34" t="s">
        <v>19</v>
      </c>
      <c r="D14" s="35"/>
      <c r="E14" s="36"/>
      <c r="F14" s="33" t="s">
        <v>13</v>
      </c>
      <c r="G14" s="33" t="s">
        <v>62</v>
      </c>
      <c r="H14" s="33" t="s">
        <v>41</v>
      </c>
      <c r="I14" s="37"/>
      <c r="J14" s="33" t="s">
        <v>13</v>
      </c>
      <c r="L14" s="27" t="s">
        <v>63</v>
      </c>
      <c r="M14" s="46" t="s">
        <v>30</v>
      </c>
      <c r="O14" s="68">
        <f t="shared" si="0"/>
        <v>2</v>
      </c>
      <c r="P14" s="68">
        <f t="shared" si="1"/>
        <v>1</v>
      </c>
      <c r="Q14" s="68">
        <f t="shared" si="4"/>
        <v>1</v>
      </c>
      <c r="R14" s="68">
        <f t="shared" si="2"/>
        <v>1</v>
      </c>
      <c r="S14" s="68">
        <f t="shared" si="3"/>
        <v>1</v>
      </c>
    </row>
    <row r="15" spans="1:19" ht="22.5" customHeight="1" thickBot="1" x14ac:dyDescent="0.2">
      <c r="A15" s="71" t="s">
        <v>64</v>
      </c>
      <c r="B15" s="34" t="s">
        <v>13</v>
      </c>
      <c r="C15" s="34" t="s">
        <v>65</v>
      </c>
      <c r="D15" s="35"/>
      <c r="E15" s="36"/>
      <c r="F15" s="40" t="s">
        <v>13</v>
      </c>
      <c r="G15" s="40" t="s">
        <v>14</v>
      </c>
      <c r="H15" s="40" t="s">
        <v>42</v>
      </c>
      <c r="I15" s="37"/>
      <c r="J15" s="33" t="s">
        <v>13</v>
      </c>
      <c r="L15" s="27"/>
      <c r="M15" s="46" t="s">
        <v>34</v>
      </c>
      <c r="O15" s="68">
        <f t="shared" si="0"/>
        <v>3</v>
      </c>
      <c r="P15" s="68">
        <f t="shared" si="1"/>
        <v>1</v>
      </c>
      <c r="Q15" s="68">
        <f t="shared" si="4"/>
        <v>1</v>
      </c>
      <c r="R15" s="68">
        <f t="shared" si="2"/>
        <v>0</v>
      </c>
      <c r="S15" s="68">
        <f t="shared" si="3"/>
        <v>1</v>
      </c>
    </row>
    <row r="16" spans="1:19" ht="22.5" customHeight="1" thickTop="1" x14ac:dyDescent="0.15">
      <c r="A16" s="71" t="s">
        <v>66</v>
      </c>
      <c r="B16" s="34" t="s">
        <v>13</v>
      </c>
      <c r="C16" s="34" t="s">
        <v>55</v>
      </c>
      <c r="D16" s="35"/>
      <c r="E16" s="36"/>
      <c r="F16" s="78" t="s">
        <v>13</v>
      </c>
      <c r="G16" s="74" t="s">
        <v>54</v>
      </c>
      <c r="H16" s="75" t="s">
        <v>67</v>
      </c>
      <c r="I16" s="37"/>
      <c r="J16" s="33" t="s">
        <v>14</v>
      </c>
      <c r="L16" s="27" t="s">
        <v>68</v>
      </c>
      <c r="M16" s="46" t="s">
        <v>39</v>
      </c>
      <c r="O16" s="68">
        <f t="shared" si="0"/>
        <v>2</v>
      </c>
      <c r="P16" s="68">
        <f t="shared" si="1"/>
        <v>1</v>
      </c>
      <c r="Q16" s="68">
        <f t="shared" si="4"/>
        <v>1</v>
      </c>
      <c r="R16" s="68">
        <f t="shared" si="2"/>
        <v>2</v>
      </c>
      <c r="S16" s="68">
        <f t="shared" si="3"/>
        <v>0</v>
      </c>
    </row>
    <row r="17" spans="1:19" ht="22.5" customHeight="1" thickBot="1" x14ac:dyDescent="0.2">
      <c r="A17" s="58" t="s">
        <v>69</v>
      </c>
      <c r="B17" s="100" t="s">
        <v>111</v>
      </c>
      <c r="C17" s="101"/>
      <c r="D17" s="60"/>
      <c r="E17" s="65"/>
      <c r="F17" s="76" t="s">
        <v>13</v>
      </c>
      <c r="G17" s="79" t="s">
        <v>14</v>
      </c>
      <c r="H17" s="77" t="s">
        <v>21</v>
      </c>
      <c r="I17" s="65"/>
      <c r="J17" s="59" t="s">
        <v>22</v>
      </c>
      <c r="L17" s="84" t="s">
        <v>113</v>
      </c>
      <c r="M17" s="49"/>
      <c r="O17" s="68">
        <f t="shared" si="0"/>
        <v>1</v>
      </c>
      <c r="P17" s="68">
        <f t="shared" si="1"/>
        <v>1</v>
      </c>
      <c r="Q17" s="68">
        <f t="shared" si="4"/>
        <v>0</v>
      </c>
      <c r="R17" s="68">
        <f t="shared" si="2"/>
        <v>1</v>
      </c>
      <c r="S17" s="68">
        <f t="shared" si="3"/>
        <v>1</v>
      </c>
    </row>
    <row r="18" spans="1:19" ht="21.75" customHeight="1" thickTop="1" x14ac:dyDescent="0.15">
      <c r="A18" s="62" t="s">
        <v>70</v>
      </c>
      <c r="B18" s="38" t="s">
        <v>14</v>
      </c>
      <c r="C18" s="38" t="s">
        <v>21</v>
      </c>
      <c r="D18" s="63"/>
      <c r="E18" s="37"/>
      <c r="F18" s="73" t="s">
        <v>13</v>
      </c>
      <c r="G18" s="73" t="s">
        <v>26</v>
      </c>
      <c r="H18" s="73" t="s">
        <v>71</v>
      </c>
      <c r="I18" s="37"/>
      <c r="J18" s="57" t="s">
        <v>19</v>
      </c>
      <c r="K18" s="65"/>
      <c r="L18" s="61"/>
      <c r="M18" s="46" t="s">
        <v>44</v>
      </c>
      <c r="O18" s="68">
        <f t="shared" si="0"/>
        <v>1</v>
      </c>
      <c r="P18" s="68">
        <f t="shared" si="1"/>
        <v>1</v>
      </c>
      <c r="Q18" s="68">
        <f t="shared" si="4"/>
        <v>1</v>
      </c>
      <c r="R18" s="68">
        <f t="shared" si="2"/>
        <v>1</v>
      </c>
      <c r="S18" s="68">
        <f t="shared" si="3"/>
        <v>2</v>
      </c>
    </row>
    <row r="19" spans="1:19" ht="21.75" customHeight="1" x14ac:dyDescent="0.15">
      <c r="A19" s="62" t="s">
        <v>72</v>
      </c>
      <c r="B19" s="38" t="s">
        <v>13</v>
      </c>
      <c r="C19" s="38" t="s">
        <v>25</v>
      </c>
      <c r="D19" s="63"/>
      <c r="E19" s="37"/>
      <c r="F19" s="57" t="s">
        <v>13</v>
      </c>
      <c r="G19" s="38" t="s">
        <v>20</v>
      </c>
      <c r="H19" s="57" t="s">
        <v>73</v>
      </c>
      <c r="I19" s="37"/>
      <c r="J19" s="38" t="s">
        <v>74</v>
      </c>
      <c r="K19" s="37"/>
      <c r="L19" s="64" t="s">
        <v>75</v>
      </c>
      <c r="M19" s="46" t="s">
        <v>48</v>
      </c>
      <c r="O19" s="68">
        <f t="shared" si="0"/>
        <v>2</v>
      </c>
      <c r="P19" s="68">
        <f t="shared" si="1"/>
        <v>1</v>
      </c>
      <c r="Q19" s="68">
        <f t="shared" si="4"/>
        <v>2</v>
      </c>
      <c r="R19" s="68">
        <f t="shared" si="2"/>
        <v>0</v>
      </c>
      <c r="S19" s="68">
        <f t="shared" si="3"/>
        <v>1</v>
      </c>
    </row>
    <row r="20" spans="1:19" ht="21.75" customHeight="1" x14ac:dyDescent="0.15">
      <c r="A20" s="71" t="s">
        <v>76</v>
      </c>
      <c r="B20" s="34" t="s">
        <v>13</v>
      </c>
      <c r="C20" s="34" t="s">
        <v>77</v>
      </c>
      <c r="D20" s="35"/>
      <c r="E20" s="36"/>
      <c r="F20" s="33" t="s">
        <v>13</v>
      </c>
      <c r="G20" s="39" t="s">
        <v>67</v>
      </c>
      <c r="H20" s="42"/>
      <c r="I20" s="37"/>
      <c r="J20" s="33" t="s">
        <v>78</v>
      </c>
      <c r="L20" s="27" t="s">
        <v>79</v>
      </c>
      <c r="M20" s="46" t="s">
        <v>51</v>
      </c>
      <c r="O20" s="68">
        <f t="shared" si="0"/>
        <v>3</v>
      </c>
      <c r="P20" s="68">
        <f t="shared" si="1"/>
        <v>0</v>
      </c>
      <c r="Q20" s="68">
        <f t="shared" si="4"/>
        <v>1</v>
      </c>
      <c r="R20" s="68">
        <f t="shared" si="2"/>
        <v>1</v>
      </c>
      <c r="S20" s="68">
        <f t="shared" si="3"/>
        <v>0</v>
      </c>
    </row>
    <row r="21" spans="1:19" ht="21.75" customHeight="1" x14ac:dyDescent="0.15">
      <c r="A21" s="71" t="s">
        <v>80</v>
      </c>
      <c r="B21" s="34" t="s">
        <v>14</v>
      </c>
      <c r="C21" s="34" t="s">
        <v>50</v>
      </c>
      <c r="D21" s="35"/>
      <c r="E21" s="36"/>
      <c r="F21" s="33" t="s">
        <v>14</v>
      </c>
      <c r="G21" s="39" t="s">
        <v>27</v>
      </c>
      <c r="H21" s="42"/>
      <c r="I21" s="37"/>
      <c r="J21" s="33" t="s">
        <v>78</v>
      </c>
      <c r="L21" s="27"/>
      <c r="M21" s="45"/>
      <c r="O21" s="68">
        <f t="shared" si="0"/>
        <v>1</v>
      </c>
      <c r="P21" s="68">
        <f t="shared" si="1"/>
        <v>2</v>
      </c>
      <c r="Q21" s="68">
        <f t="shared" si="4"/>
        <v>0</v>
      </c>
      <c r="R21" s="68">
        <f t="shared" si="2"/>
        <v>1</v>
      </c>
      <c r="S21" s="68">
        <f t="shared" si="3"/>
        <v>1</v>
      </c>
    </row>
    <row r="22" spans="1:19" ht="21.75" customHeight="1" x14ac:dyDescent="0.15">
      <c r="A22" s="28" t="s">
        <v>81</v>
      </c>
      <c r="B22" s="34" t="s">
        <v>13</v>
      </c>
      <c r="C22" s="34" t="s">
        <v>41</v>
      </c>
      <c r="D22" s="35"/>
      <c r="E22" s="36"/>
      <c r="F22" s="33" t="s">
        <v>13</v>
      </c>
      <c r="G22" s="39" t="s">
        <v>19</v>
      </c>
      <c r="H22" s="42"/>
      <c r="I22" s="37"/>
      <c r="J22" s="33" t="s">
        <v>14</v>
      </c>
      <c r="L22" s="27"/>
      <c r="M22" s="45"/>
      <c r="O22" s="68">
        <f t="shared" si="0"/>
        <v>2</v>
      </c>
      <c r="P22" s="68">
        <f t="shared" si="1"/>
        <v>1</v>
      </c>
      <c r="Q22" s="68">
        <f t="shared" si="4"/>
        <v>1</v>
      </c>
      <c r="R22" s="68">
        <f t="shared" si="2"/>
        <v>0</v>
      </c>
      <c r="S22" s="68">
        <f t="shared" si="3"/>
        <v>1</v>
      </c>
    </row>
    <row r="23" spans="1:19" ht="21.75" customHeight="1" x14ac:dyDescent="0.15">
      <c r="A23" s="71" t="s">
        <v>82</v>
      </c>
      <c r="B23" s="34" t="s">
        <v>13</v>
      </c>
      <c r="C23" s="34" t="s">
        <v>27</v>
      </c>
      <c r="D23" s="35"/>
      <c r="E23" s="36"/>
      <c r="F23" s="33" t="s">
        <v>13</v>
      </c>
      <c r="G23" s="33" t="s">
        <v>14</v>
      </c>
      <c r="H23" s="41" t="s">
        <v>15</v>
      </c>
      <c r="I23" s="37"/>
      <c r="J23" s="33" t="s">
        <v>29</v>
      </c>
      <c r="L23" s="27"/>
      <c r="M23" s="45"/>
      <c r="O23" s="68">
        <f t="shared" si="0"/>
        <v>2</v>
      </c>
      <c r="P23" s="68">
        <f t="shared" si="1"/>
        <v>1</v>
      </c>
      <c r="Q23" s="68">
        <f t="shared" si="4"/>
        <v>1</v>
      </c>
      <c r="R23" s="68">
        <f t="shared" si="2"/>
        <v>1</v>
      </c>
      <c r="S23" s="68">
        <f t="shared" si="3"/>
        <v>1</v>
      </c>
    </row>
    <row r="24" spans="1:19" ht="21.75" customHeight="1" x14ac:dyDescent="0.15">
      <c r="A24" s="71" t="s">
        <v>83</v>
      </c>
      <c r="B24" s="72" t="s">
        <v>14</v>
      </c>
      <c r="C24" s="72" t="s">
        <v>19</v>
      </c>
      <c r="D24" s="6"/>
      <c r="E24" s="6"/>
      <c r="F24" s="10" t="s">
        <v>13</v>
      </c>
      <c r="G24" s="10" t="s">
        <v>77</v>
      </c>
      <c r="H24" s="10" t="s">
        <v>21</v>
      </c>
      <c r="J24" s="23" t="s">
        <v>14</v>
      </c>
      <c r="L24" s="27" t="s">
        <v>63</v>
      </c>
      <c r="M24" s="45"/>
    </row>
    <row r="25" spans="1:19" ht="21.75" customHeight="1" x14ac:dyDescent="0.15">
      <c r="A25" s="71" t="s">
        <v>84</v>
      </c>
      <c r="B25" s="72" t="s">
        <v>13</v>
      </c>
      <c r="C25" s="72" t="s">
        <v>14</v>
      </c>
      <c r="D25" s="6"/>
      <c r="E25" s="6"/>
      <c r="F25" s="10" t="s">
        <v>13</v>
      </c>
      <c r="G25" s="10" t="s">
        <v>14</v>
      </c>
      <c r="H25" s="10" t="s">
        <v>85</v>
      </c>
      <c r="J25" s="23"/>
      <c r="L25" s="27" t="s">
        <v>38</v>
      </c>
      <c r="M25" s="45"/>
    </row>
    <row r="26" spans="1:19" ht="15.75" customHeight="1" x14ac:dyDescent="0.15">
      <c r="A26" s="88" t="s">
        <v>86</v>
      </c>
      <c r="B26" s="12" t="s">
        <v>14</v>
      </c>
      <c r="C26" s="12" t="s">
        <v>87</v>
      </c>
      <c r="D26" s="6"/>
      <c r="E26" s="6"/>
      <c r="F26" s="10" t="s">
        <v>13</v>
      </c>
      <c r="G26" s="10" t="s">
        <v>14</v>
      </c>
      <c r="H26" s="10" t="s">
        <v>50</v>
      </c>
      <c r="J26" s="23"/>
      <c r="L26" s="25"/>
      <c r="M26" s="45"/>
    </row>
    <row r="27" spans="1:19" ht="15.75" customHeight="1" x14ac:dyDescent="0.15">
      <c r="A27" s="88"/>
      <c r="B27" s="13" t="s">
        <v>13</v>
      </c>
      <c r="C27" s="13" t="s">
        <v>21</v>
      </c>
      <c r="D27" s="6"/>
      <c r="E27" s="6"/>
      <c r="F27" s="66"/>
      <c r="G27" s="66"/>
      <c r="H27" s="66"/>
    </row>
    <row r="28" spans="1:19" ht="15.75" customHeight="1" x14ac:dyDescent="0.15">
      <c r="A28" s="88" t="s">
        <v>88</v>
      </c>
      <c r="B28" s="12" t="s">
        <v>14</v>
      </c>
      <c r="C28" s="12" t="s">
        <v>26</v>
      </c>
      <c r="D28" s="6"/>
      <c r="E28" s="6"/>
      <c r="F28" s="66"/>
      <c r="G28" s="66"/>
      <c r="H28" s="66"/>
    </row>
    <row r="29" spans="1:19" ht="15.75" customHeight="1" x14ac:dyDescent="0.15">
      <c r="A29" s="88"/>
      <c r="B29" s="13" t="s">
        <v>13</v>
      </c>
      <c r="C29" s="13" t="s">
        <v>85</v>
      </c>
      <c r="D29" s="6"/>
      <c r="E29" s="50"/>
      <c r="F29" s="51"/>
      <c r="G29" s="51"/>
      <c r="H29" s="51"/>
      <c r="I29" s="52"/>
      <c r="J29" s="52"/>
      <c r="K29" s="52"/>
      <c r="L29" s="52"/>
      <c r="M29" s="52"/>
      <c r="N29" s="52"/>
      <c r="O29" s="52"/>
      <c r="P29" s="52"/>
      <c r="Q29" s="52"/>
      <c r="R29" s="52"/>
    </row>
    <row r="30" spans="1:19" ht="15.75" customHeight="1" x14ac:dyDescent="0.15">
      <c r="A30" s="88" t="s">
        <v>89</v>
      </c>
      <c r="B30" s="12" t="s">
        <v>13</v>
      </c>
      <c r="C30" s="12" t="s">
        <v>90</v>
      </c>
      <c r="D30" s="6"/>
      <c r="E30" s="53"/>
      <c r="F30" s="54" t="s">
        <v>91</v>
      </c>
      <c r="G30" s="51"/>
      <c r="H30" s="51"/>
      <c r="I30" s="52"/>
      <c r="J30" s="52"/>
      <c r="K30" s="52"/>
      <c r="L30" s="52"/>
      <c r="M30" s="52"/>
      <c r="N30" s="52"/>
      <c r="O30" s="52"/>
      <c r="P30" s="52"/>
      <c r="Q30" s="52"/>
      <c r="R30" s="52"/>
    </row>
    <row r="31" spans="1:19" ht="15.75" customHeight="1" x14ac:dyDescent="0.15">
      <c r="A31" s="88"/>
      <c r="B31" s="13" t="s">
        <v>14</v>
      </c>
      <c r="C31" s="13" t="s">
        <v>50</v>
      </c>
      <c r="D31" s="6"/>
      <c r="E31" s="53"/>
      <c r="F31" s="54"/>
      <c r="G31" s="51"/>
      <c r="H31" s="51"/>
      <c r="I31" s="52"/>
      <c r="J31" s="52"/>
      <c r="K31" s="54"/>
      <c r="L31" s="54"/>
      <c r="M31" s="52"/>
      <c r="N31" s="52"/>
      <c r="O31" s="52"/>
      <c r="P31" s="52"/>
      <c r="Q31" s="52"/>
      <c r="R31" s="52"/>
    </row>
    <row r="32" spans="1:19" ht="15.75" customHeight="1" x14ac:dyDescent="0.15">
      <c r="A32" s="88" t="s">
        <v>92</v>
      </c>
      <c r="B32" s="12" t="s">
        <v>93</v>
      </c>
      <c r="C32" s="12" t="s">
        <v>77</v>
      </c>
      <c r="D32" s="6"/>
      <c r="E32" s="50"/>
      <c r="F32" s="54" t="s">
        <v>94</v>
      </c>
      <c r="G32" s="54"/>
      <c r="H32" s="54"/>
      <c r="I32" s="54"/>
      <c r="J32" s="54"/>
      <c r="K32" s="54"/>
      <c r="L32" s="54"/>
      <c r="M32" s="52"/>
      <c r="N32" s="52"/>
      <c r="O32" s="52"/>
      <c r="P32" s="52"/>
      <c r="Q32" s="52"/>
      <c r="R32" s="52"/>
    </row>
    <row r="33" spans="1:18" ht="15.75" customHeight="1" x14ac:dyDescent="0.15">
      <c r="A33" s="88"/>
      <c r="B33" s="13" t="s">
        <v>13</v>
      </c>
      <c r="C33" s="13" t="s">
        <v>14</v>
      </c>
      <c r="D33" s="6"/>
      <c r="E33" s="50"/>
      <c r="F33" s="54" t="s">
        <v>95</v>
      </c>
      <c r="G33" s="54"/>
      <c r="H33" s="54"/>
      <c r="I33" s="54"/>
      <c r="J33" s="54"/>
      <c r="K33" s="54"/>
      <c r="L33" s="54"/>
      <c r="M33" s="52"/>
      <c r="N33" s="52"/>
      <c r="O33" s="52"/>
      <c r="P33" s="52"/>
      <c r="Q33" s="52"/>
      <c r="R33" s="52"/>
    </row>
    <row r="34" spans="1:18" ht="15.75" customHeight="1" x14ac:dyDescent="0.15">
      <c r="A34" s="88" t="s">
        <v>96</v>
      </c>
      <c r="B34" s="12" t="s">
        <v>13</v>
      </c>
      <c r="C34" s="12" t="s">
        <v>21</v>
      </c>
      <c r="D34" s="6"/>
      <c r="E34" s="50"/>
      <c r="F34" s="54" t="s">
        <v>97</v>
      </c>
      <c r="G34" s="54"/>
      <c r="H34" s="54"/>
      <c r="I34" s="54"/>
      <c r="J34" s="54"/>
      <c r="K34" s="54"/>
      <c r="L34" s="54"/>
      <c r="M34" s="52"/>
      <c r="N34" s="52"/>
      <c r="O34" s="52"/>
      <c r="P34" s="52"/>
      <c r="Q34" s="52"/>
      <c r="R34" s="52"/>
    </row>
    <row r="35" spans="1:18" ht="15.75" customHeight="1" x14ac:dyDescent="0.15">
      <c r="A35" s="88"/>
      <c r="B35" s="14" t="s">
        <v>14</v>
      </c>
      <c r="C35" s="14" t="s">
        <v>19</v>
      </c>
      <c r="D35" s="6"/>
      <c r="E35" s="50"/>
      <c r="F35" s="54" t="s">
        <v>98</v>
      </c>
      <c r="G35" s="54"/>
      <c r="H35" s="54"/>
      <c r="I35" s="54"/>
      <c r="J35" s="54"/>
      <c r="K35" s="54"/>
      <c r="L35" s="54"/>
      <c r="M35" s="52"/>
      <c r="N35" s="52"/>
      <c r="O35" s="52"/>
      <c r="P35" s="52"/>
      <c r="Q35" s="52"/>
      <c r="R35" s="52"/>
    </row>
    <row r="36" spans="1:18" ht="15.75" customHeight="1" x14ac:dyDescent="0.15">
      <c r="A36" s="88"/>
      <c r="B36" s="13" t="s">
        <v>93</v>
      </c>
      <c r="C36" s="13" t="s">
        <v>27</v>
      </c>
      <c r="D36" s="6"/>
      <c r="E36" s="50"/>
      <c r="F36" s="54" t="s">
        <v>99</v>
      </c>
      <c r="G36" s="54"/>
      <c r="H36" s="54"/>
      <c r="I36" s="54"/>
      <c r="J36" s="54"/>
      <c r="K36" s="54"/>
      <c r="L36" s="54"/>
      <c r="M36" s="52"/>
      <c r="N36" s="52"/>
      <c r="O36" s="52"/>
      <c r="P36" s="52"/>
      <c r="Q36" s="52"/>
      <c r="R36" s="52"/>
    </row>
    <row r="37" spans="1:18" x14ac:dyDescent="0.15">
      <c r="E37" s="50"/>
      <c r="F37" s="54" t="s">
        <v>100</v>
      </c>
      <c r="G37" s="54"/>
      <c r="H37" s="54"/>
      <c r="I37" s="54"/>
      <c r="J37" s="54"/>
      <c r="K37" s="54"/>
      <c r="L37" s="54"/>
      <c r="M37" s="52"/>
      <c r="N37" s="52"/>
      <c r="O37" s="52"/>
      <c r="P37" s="52"/>
      <c r="Q37" s="52"/>
      <c r="R37" s="52"/>
    </row>
    <row r="38" spans="1:18" x14ac:dyDescent="0.15">
      <c r="A38" s="66"/>
      <c r="B38" s="9"/>
      <c r="C38" s="9"/>
      <c r="D38" s="9"/>
      <c r="F38" s="44"/>
      <c r="G38" s="44"/>
      <c r="H38" s="44"/>
      <c r="I38" s="44"/>
      <c r="J38" s="44"/>
    </row>
    <row r="39" spans="1:18" x14ac:dyDescent="0.15">
      <c r="A39" s="17"/>
      <c r="B39" s="17"/>
      <c r="C39" s="17"/>
      <c r="D39" s="17"/>
      <c r="E39" s="9"/>
    </row>
    <row r="40" spans="1:18" x14ac:dyDescent="0.15">
      <c r="A40" s="17"/>
      <c r="B40" s="17"/>
      <c r="C40" s="17"/>
      <c r="D40" s="17"/>
      <c r="E40" s="17"/>
    </row>
    <row r="41" spans="1:18" x14ac:dyDescent="0.15">
      <c r="A41" s="17"/>
      <c r="B41" s="17"/>
      <c r="C41" s="17"/>
      <c r="D41" s="17"/>
      <c r="E41" s="17"/>
    </row>
    <row r="42" spans="1:18" x14ac:dyDescent="0.15">
      <c r="A42" s="17"/>
      <c r="B42" s="17"/>
      <c r="C42" s="17"/>
      <c r="D42" s="17"/>
      <c r="E42" s="17"/>
    </row>
    <row r="43" spans="1:18" x14ac:dyDescent="0.15">
      <c r="A43" s="17"/>
      <c r="B43" s="17"/>
      <c r="C43" s="17"/>
      <c r="D43" s="17"/>
      <c r="E43" s="17"/>
    </row>
    <row r="44" spans="1:18" x14ac:dyDescent="0.15">
      <c r="A44" s="17"/>
      <c r="B44" s="17"/>
      <c r="C44" s="17"/>
      <c r="D44" s="17"/>
      <c r="E44" s="17"/>
    </row>
    <row r="45" spans="1:18" x14ac:dyDescent="0.15">
      <c r="A45" s="20"/>
      <c r="E45" s="17"/>
    </row>
    <row r="54" spans="6:8" ht="14.25" x14ac:dyDescent="0.15">
      <c r="F54" s="43"/>
      <c r="G54" s="43"/>
      <c r="H54" s="43"/>
    </row>
    <row r="55" spans="6:8" ht="14.25" x14ac:dyDescent="0.15">
      <c r="F55" s="43"/>
      <c r="G55" s="43"/>
      <c r="H55" s="43"/>
    </row>
    <row r="56" spans="6:8" ht="14.25" x14ac:dyDescent="0.15">
      <c r="F56" s="43"/>
      <c r="G56" s="43"/>
      <c r="H56" s="43"/>
    </row>
    <row r="57" spans="6:8" ht="14.25" x14ac:dyDescent="0.15">
      <c r="F57" s="43"/>
      <c r="G57" s="43"/>
      <c r="H57" s="43"/>
    </row>
    <row r="58" spans="6:8" ht="14.25" x14ac:dyDescent="0.15">
      <c r="F58" s="43"/>
      <c r="G58" s="43"/>
      <c r="H58" s="43"/>
    </row>
    <row r="59" spans="6:8" ht="14.25" x14ac:dyDescent="0.15">
      <c r="F59" s="43"/>
      <c r="G59" s="43"/>
      <c r="H59" s="43"/>
    </row>
    <row r="60" spans="6:8" ht="14.25" x14ac:dyDescent="0.15">
      <c r="F60" s="43"/>
      <c r="G60" s="43"/>
      <c r="H60" s="43"/>
    </row>
    <row r="61" spans="6:8" ht="14.25" x14ac:dyDescent="0.15">
      <c r="F61" s="43"/>
      <c r="G61" s="43"/>
      <c r="H61" s="35"/>
    </row>
    <row r="62" spans="6:8" ht="14.25" x14ac:dyDescent="0.15">
      <c r="F62" s="43"/>
      <c r="G62" s="43"/>
      <c r="H62" s="35"/>
    </row>
    <row r="63" spans="6:8" ht="14.25" x14ac:dyDescent="0.15">
      <c r="F63" s="43"/>
      <c r="G63" s="43"/>
      <c r="H63" s="35"/>
    </row>
    <row r="64" spans="6:8" ht="14.25" x14ac:dyDescent="0.15">
      <c r="F64" s="43"/>
      <c r="G64" s="43"/>
      <c r="H64" s="43"/>
    </row>
    <row r="65" spans="6:8" ht="14.25" x14ac:dyDescent="0.15">
      <c r="F65" s="8"/>
      <c r="G65" s="8"/>
      <c r="H65" s="8"/>
    </row>
    <row r="66" spans="6:8" ht="14.25" x14ac:dyDescent="0.15">
      <c r="F66" s="8"/>
      <c r="G66" s="8"/>
      <c r="H66" s="8"/>
    </row>
    <row r="67" spans="6:8" ht="14.25" x14ac:dyDescent="0.15">
      <c r="F67" s="8"/>
      <c r="G67" s="8"/>
      <c r="H67" s="8"/>
    </row>
  </sheetData>
  <mergeCells count="11">
    <mergeCell ref="B17:C17"/>
    <mergeCell ref="A1:L1"/>
    <mergeCell ref="A3:A4"/>
    <mergeCell ref="B3:C3"/>
    <mergeCell ref="F3:H3"/>
    <mergeCell ref="L3:L4"/>
    <mergeCell ref="A34:A36"/>
    <mergeCell ref="A26:A27"/>
    <mergeCell ref="A28:A29"/>
    <mergeCell ref="A30:A31"/>
    <mergeCell ref="A32:A33"/>
  </mergeCells>
  <phoneticPr fontId="1"/>
  <conditionalFormatting sqref="G61:H61">
    <cfRule type="duplicateValues" dxfId="14" priority="68"/>
  </conditionalFormatting>
  <conditionalFormatting sqref="G62:H62">
    <cfRule type="duplicateValues" dxfId="13" priority="67"/>
  </conditionalFormatting>
  <conditionalFormatting sqref="F63:H63">
    <cfRule type="duplicateValues" dxfId="12" priority="66"/>
  </conditionalFormatting>
  <conditionalFormatting sqref="F64:G64">
    <cfRule type="duplicateValues" dxfId="11" priority="65"/>
  </conditionalFormatting>
  <conditionalFormatting sqref="G54">
    <cfRule type="duplicateValues" dxfId="10" priority="64"/>
  </conditionalFormatting>
  <conditionalFormatting sqref="G56">
    <cfRule type="duplicateValues" dxfId="9" priority="63"/>
  </conditionalFormatting>
  <conditionalFormatting sqref="G57">
    <cfRule type="duplicateValues" dxfId="8" priority="62"/>
  </conditionalFormatting>
  <conditionalFormatting sqref="G58">
    <cfRule type="duplicateValues" dxfId="7" priority="61"/>
  </conditionalFormatting>
  <conditionalFormatting sqref="G59">
    <cfRule type="duplicateValues" dxfId="6" priority="60"/>
  </conditionalFormatting>
  <conditionalFormatting sqref="G60">
    <cfRule type="duplicateValues" dxfId="5" priority="59"/>
  </conditionalFormatting>
  <conditionalFormatting sqref="G55">
    <cfRule type="duplicateValues" dxfId="4" priority="58"/>
  </conditionalFormatting>
  <conditionalFormatting sqref="F54:F62">
    <cfRule type="duplicateValues" dxfId="3" priority="57"/>
  </conditionalFormatting>
  <conditionalFormatting sqref="O5:S23">
    <cfRule type="cellIs" dxfId="2" priority="24" operator="greaterThan">
      <formula>2</formula>
    </cfRule>
    <cfRule type="cellIs" dxfId="1" priority="25" operator="equal">
      <formula>2</formula>
    </cfRule>
  </conditionalFormatting>
  <conditionalFormatting sqref="J13">
    <cfRule type="duplicateValues" dxfId="0" priority="1"/>
  </conditionalFormatting>
  <pageMargins left="0.31496062992125984" right="0.31496062992125984" top="0.35433070866141736" bottom="0.35433070866141736" header="0.31496062992125984" footer="0.31496062992125984"/>
  <pageSetup paperSize="9" scale="78" orientation="landscape" r:id="rId1"/>
  <colBreaks count="1" manualBreakCount="1">
    <brk id="1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5"/>
  <sheetViews>
    <sheetView workbookViewId="0">
      <selection activeCell="D16" sqref="D16"/>
    </sheetView>
  </sheetViews>
  <sheetFormatPr defaultRowHeight="13.5" x14ac:dyDescent="0.15"/>
  <cols>
    <col min="1" max="1" width="10.625" customWidth="1"/>
    <col min="2" max="6" width="12.625" customWidth="1"/>
  </cols>
  <sheetData>
    <row r="1" spans="1:11" ht="24" customHeight="1" thickTop="1" thickBot="1" x14ac:dyDescent="0.2">
      <c r="A1" s="109" t="s">
        <v>101</v>
      </c>
      <c r="B1" s="110"/>
      <c r="C1" s="110"/>
      <c r="D1" s="110"/>
      <c r="E1" s="110"/>
      <c r="F1" s="110"/>
      <c r="G1" s="110"/>
      <c r="H1" s="111"/>
    </row>
    <row r="2" spans="1:11" ht="14.25" thickTop="1" x14ac:dyDescent="0.15"/>
    <row r="3" spans="1:11" ht="17.25" x14ac:dyDescent="0.15">
      <c r="A3" s="108"/>
      <c r="B3" s="95" t="s">
        <v>0</v>
      </c>
      <c r="C3" s="96"/>
      <c r="D3" s="2"/>
      <c r="E3" s="95" t="s">
        <v>1</v>
      </c>
      <c r="F3" s="96"/>
      <c r="G3" s="2"/>
      <c r="H3" s="2"/>
      <c r="I3" s="2"/>
      <c r="J3" s="2"/>
    </row>
    <row r="4" spans="1:11" ht="18.75" customHeight="1" x14ac:dyDescent="0.15">
      <c r="A4" s="108"/>
      <c r="B4" s="15" t="s">
        <v>6</v>
      </c>
      <c r="C4" s="15" t="s">
        <v>7</v>
      </c>
      <c r="D4" s="4"/>
      <c r="E4" s="15" t="s">
        <v>8</v>
      </c>
      <c r="F4" s="15" t="s">
        <v>9</v>
      </c>
      <c r="G4" s="1"/>
      <c r="H4" s="1"/>
      <c r="I4" s="1"/>
      <c r="J4" s="1"/>
    </row>
    <row r="5" spans="1:11" ht="21.75" customHeight="1" x14ac:dyDescent="0.15">
      <c r="A5" s="68" t="s">
        <v>70</v>
      </c>
      <c r="B5" s="69" t="s">
        <v>14</v>
      </c>
      <c r="C5" s="69" t="s">
        <v>21</v>
      </c>
      <c r="D5" s="6"/>
      <c r="E5" s="69" t="s">
        <v>13</v>
      </c>
      <c r="F5" s="69" t="s">
        <v>15</v>
      </c>
      <c r="G5" s="6"/>
      <c r="H5" s="22" t="s">
        <v>13</v>
      </c>
      <c r="I5" s="10" t="s">
        <v>26</v>
      </c>
      <c r="J5" s="66"/>
      <c r="K5" s="66"/>
    </row>
    <row r="6" spans="1:11" ht="21.75" customHeight="1" x14ac:dyDescent="0.15">
      <c r="A6" s="68" t="s">
        <v>72</v>
      </c>
      <c r="B6" s="69" t="s">
        <v>13</v>
      </c>
      <c r="C6" s="69" t="s">
        <v>15</v>
      </c>
      <c r="D6" s="6"/>
      <c r="E6" s="69" t="s">
        <v>13</v>
      </c>
      <c r="F6" s="69" t="s">
        <v>27</v>
      </c>
      <c r="G6" s="6"/>
      <c r="H6" s="22" t="s">
        <v>14</v>
      </c>
      <c r="I6" s="10" t="s">
        <v>50</v>
      </c>
      <c r="J6" s="66"/>
      <c r="K6" s="66"/>
    </row>
    <row r="7" spans="1:11" ht="21.75" customHeight="1" x14ac:dyDescent="0.15">
      <c r="A7" s="68" t="s">
        <v>76</v>
      </c>
      <c r="B7" s="69" t="s">
        <v>13</v>
      </c>
      <c r="C7" s="69" t="s">
        <v>77</v>
      </c>
      <c r="D7" s="6"/>
      <c r="E7" s="69" t="s">
        <v>14</v>
      </c>
      <c r="F7" s="69" t="s">
        <v>17</v>
      </c>
      <c r="G7" s="6"/>
      <c r="H7" s="22" t="s">
        <v>13</v>
      </c>
      <c r="I7" s="10" t="s">
        <v>15</v>
      </c>
      <c r="J7" s="66"/>
      <c r="K7" s="66"/>
    </row>
    <row r="8" spans="1:11" ht="21.75" customHeight="1" x14ac:dyDescent="0.15">
      <c r="A8" s="68" t="s">
        <v>80</v>
      </c>
      <c r="B8" s="69" t="s">
        <v>14</v>
      </c>
      <c r="C8" s="69" t="s">
        <v>50</v>
      </c>
      <c r="D8" s="6"/>
      <c r="E8" s="69" t="s">
        <v>13</v>
      </c>
      <c r="F8" s="69" t="s">
        <v>15</v>
      </c>
      <c r="G8" s="6"/>
      <c r="H8" s="22" t="s">
        <v>14</v>
      </c>
      <c r="I8" s="19" t="s">
        <v>27</v>
      </c>
      <c r="J8" s="66"/>
      <c r="K8" s="66"/>
    </row>
    <row r="9" spans="1:11" ht="21.75" customHeight="1" x14ac:dyDescent="0.15">
      <c r="A9" s="18" t="s">
        <v>81</v>
      </c>
      <c r="B9" s="19" t="s">
        <v>13</v>
      </c>
      <c r="C9" s="19" t="s">
        <v>15</v>
      </c>
      <c r="D9" s="7"/>
      <c r="E9" s="19" t="s">
        <v>13</v>
      </c>
      <c r="F9" s="19" t="s">
        <v>26</v>
      </c>
      <c r="G9" s="7"/>
      <c r="H9" s="21" t="s">
        <v>13</v>
      </c>
      <c r="I9" s="19" t="s">
        <v>19</v>
      </c>
      <c r="J9" s="3"/>
      <c r="K9" s="66"/>
    </row>
    <row r="10" spans="1:11" ht="21.75" customHeight="1" x14ac:dyDescent="0.15">
      <c r="A10" s="68" t="s">
        <v>82</v>
      </c>
      <c r="B10" s="69" t="s">
        <v>13</v>
      </c>
      <c r="C10" s="69" t="s">
        <v>27</v>
      </c>
      <c r="D10" s="6"/>
      <c r="E10" s="69" t="s">
        <v>14</v>
      </c>
      <c r="F10" s="69" t="s">
        <v>19</v>
      </c>
      <c r="G10" s="6"/>
      <c r="H10" s="66"/>
      <c r="I10" s="66"/>
      <c r="J10" s="66"/>
      <c r="K10" s="66"/>
    </row>
    <row r="11" spans="1:11" ht="21.75" customHeight="1" x14ac:dyDescent="0.15">
      <c r="A11" s="68" t="s">
        <v>83</v>
      </c>
      <c r="B11" s="69" t="s">
        <v>14</v>
      </c>
      <c r="C11" s="69" t="s">
        <v>19</v>
      </c>
      <c r="D11" s="6"/>
      <c r="E11" s="69" t="s">
        <v>13</v>
      </c>
      <c r="F11" s="69" t="s">
        <v>15</v>
      </c>
      <c r="G11" s="6"/>
      <c r="H11" s="66"/>
      <c r="I11" s="66"/>
      <c r="J11" s="66"/>
      <c r="K11" s="66"/>
    </row>
    <row r="12" spans="1:11" ht="21.75" customHeight="1" x14ac:dyDescent="0.15">
      <c r="A12" s="68" t="s">
        <v>84</v>
      </c>
      <c r="B12" s="69" t="s">
        <v>13</v>
      </c>
      <c r="C12" s="69" t="s">
        <v>14</v>
      </c>
      <c r="D12" s="6"/>
      <c r="E12" s="69" t="s">
        <v>14</v>
      </c>
      <c r="F12" s="69" t="s">
        <v>21</v>
      </c>
      <c r="G12" s="6"/>
      <c r="H12" s="66"/>
      <c r="I12" s="66"/>
      <c r="J12" s="66"/>
      <c r="K12" s="66"/>
    </row>
    <row r="13" spans="1:11" ht="15.75" customHeight="1" x14ac:dyDescent="0.15">
      <c r="A13" s="88" t="s">
        <v>86</v>
      </c>
      <c r="B13" s="12" t="s">
        <v>14</v>
      </c>
      <c r="C13" s="12" t="s">
        <v>87</v>
      </c>
      <c r="D13" s="6"/>
      <c r="E13" s="114" t="s">
        <v>13</v>
      </c>
      <c r="F13" s="114" t="s">
        <v>13</v>
      </c>
      <c r="G13" s="6"/>
      <c r="H13" s="66"/>
      <c r="I13" s="66"/>
      <c r="J13" s="66"/>
      <c r="K13" s="66"/>
    </row>
    <row r="14" spans="1:11" ht="15.75" customHeight="1" x14ac:dyDescent="0.15">
      <c r="A14" s="88"/>
      <c r="B14" s="13" t="s">
        <v>13</v>
      </c>
      <c r="C14" s="13" t="s">
        <v>21</v>
      </c>
      <c r="D14" s="6"/>
      <c r="E14" s="114"/>
      <c r="F14" s="114"/>
      <c r="G14" s="6"/>
      <c r="H14" s="66"/>
      <c r="I14" s="66"/>
      <c r="J14" s="66"/>
      <c r="K14" s="66"/>
    </row>
    <row r="15" spans="1:11" ht="15.75" customHeight="1" x14ac:dyDescent="0.15">
      <c r="A15" s="88" t="s">
        <v>88</v>
      </c>
      <c r="B15" s="12" t="s">
        <v>14</v>
      </c>
      <c r="C15" s="12" t="s">
        <v>26</v>
      </c>
      <c r="D15" s="6"/>
      <c r="E15" s="6"/>
      <c r="F15" s="6"/>
      <c r="G15" s="6"/>
      <c r="H15" s="66"/>
      <c r="I15" s="66"/>
      <c r="J15" s="66"/>
      <c r="K15" s="66"/>
    </row>
    <row r="16" spans="1:11" ht="15.75" customHeight="1" x14ac:dyDescent="0.15">
      <c r="A16" s="88"/>
      <c r="B16" s="13" t="s">
        <v>13</v>
      </c>
      <c r="C16" s="13" t="s">
        <v>85</v>
      </c>
      <c r="D16" s="6"/>
      <c r="E16" s="6"/>
      <c r="F16" s="6"/>
      <c r="G16" s="6"/>
      <c r="H16" s="66"/>
      <c r="I16" s="66"/>
      <c r="J16" s="66"/>
      <c r="K16" s="66"/>
    </row>
    <row r="17" spans="1:11" ht="15.75" customHeight="1" x14ac:dyDescent="0.15">
      <c r="A17" s="88" t="s">
        <v>89</v>
      </c>
      <c r="B17" s="12" t="s">
        <v>13</v>
      </c>
      <c r="C17" s="12" t="s">
        <v>90</v>
      </c>
      <c r="D17" s="6"/>
      <c r="E17" s="6"/>
      <c r="F17" s="6"/>
      <c r="G17" s="6"/>
      <c r="H17" s="66"/>
      <c r="I17" s="66"/>
      <c r="J17" s="66"/>
      <c r="K17" s="66"/>
    </row>
    <row r="18" spans="1:11" ht="15.75" customHeight="1" x14ac:dyDescent="0.15">
      <c r="A18" s="88"/>
      <c r="B18" s="13" t="s">
        <v>14</v>
      </c>
      <c r="C18" s="13" t="s">
        <v>50</v>
      </c>
      <c r="D18" s="6"/>
      <c r="E18" s="6"/>
      <c r="F18" s="6"/>
      <c r="G18" s="6"/>
      <c r="H18" s="66"/>
      <c r="I18" s="66"/>
      <c r="J18" s="66"/>
      <c r="K18" s="66"/>
    </row>
    <row r="19" spans="1:11" ht="15.75" customHeight="1" x14ac:dyDescent="0.15">
      <c r="A19" s="88" t="s">
        <v>92</v>
      </c>
      <c r="B19" s="12" t="s">
        <v>93</v>
      </c>
      <c r="C19" s="12" t="s">
        <v>77</v>
      </c>
      <c r="D19" s="6"/>
      <c r="E19" s="6"/>
      <c r="F19" s="6"/>
      <c r="G19" s="6"/>
      <c r="H19" s="66"/>
      <c r="I19" s="66"/>
      <c r="J19" s="66"/>
      <c r="K19" s="66"/>
    </row>
    <row r="20" spans="1:11" ht="15.75" customHeight="1" x14ac:dyDescent="0.15">
      <c r="A20" s="88"/>
      <c r="B20" s="13" t="s">
        <v>13</v>
      </c>
      <c r="C20" s="13" t="s">
        <v>14</v>
      </c>
      <c r="D20" s="6"/>
      <c r="E20" s="6"/>
      <c r="F20" s="6"/>
      <c r="G20" s="6"/>
      <c r="H20" s="66"/>
      <c r="I20" s="66"/>
      <c r="J20" s="66"/>
      <c r="K20" s="66"/>
    </row>
    <row r="21" spans="1:11" ht="15.75" customHeight="1" x14ac:dyDescent="0.15">
      <c r="A21" s="88" t="s">
        <v>96</v>
      </c>
      <c r="B21" s="12" t="s">
        <v>13</v>
      </c>
      <c r="C21" s="12" t="s">
        <v>21</v>
      </c>
      <c r="D21" s="6"/>
      <c r="E21" s="6"/>
      <c r="F21" s="6"/>
      <c r="G21" s="6"/>
      <c r="H21" s="66"/>
      <c r="I21" s="66"/>
      <c r="J21" s="66"/>
      <c r="K21" s="66"/>
    </row>
    <row r="22" spans="1:11" ht="15.75" customHeight="1" x14ac:dyDescent="0.15">
      <c r="A22" s="88"/>
      <c r="B22" s="14" t="s">
        <v>14</v>
      </c>
      <c r="C22" s="14" t="s">
        <v>19</v>
      </c>
      <c r="D22" s="6"/>
      <c r="E22" s="6"/>
      <c r="F22" s="6"/>
      <c r="G22" s="6"/>
      <c r="H22" s="66"/>
      <c r="I22" s="66"/>
      <c r="J22" s="66"/>
      <c r="K22" s="66"/>
    </row>
    <row r="23" spans="1:11" ht="15.75" customHeight="1" x14ac:dyDescent="0.15">
      <c r="A23" s="88"/>
      <c r="B23" s="13" t="s">
        <v>93</v>
      </c>
      <c r="C23" s="13" t="s">
        <v>27</v>
      </c>
      <c r="D23" s="6"/>
      <c r="E23" s="6"/>
      <c r="F23" s="6"/>
      <c r="G23" s="6"/>
      <c r="H23" s="66"/>
      <c r="I23" s="66"/>
      <c r="J23" s="66"/>
      <c r="K23" s="66"/>
    </row>
    <row r="27" spans="1:11" ht="17.25" x14ac:dyDescent="0.15">
      <c r="A27" s="108"/>
      <c r="B27" s="97" t="s">
        <v>102</v>
      </c>
      <c r="C27" s="97"/>
      <c r="D27" s="97"/>
      <c r="F27" s="112" t="s">
        <v>103</v>
      </c>
      <c r="G27" s="113"/>
    </row>
    <row r="28" spans="1:11" ht="18" customHeight="1" x14ac:dyDescent="0.15">
      <c r="A28" s="108"/>
      <c r="B28" s="15" t="s">
        <v>6</v>
      </c>
      <c r="C28" s="15" t="s">
        <v>7</v>
      </c>
      <c r="D28" s="15" t="s">
        <v>10</v>
      </c>
      <c r="E28" s="66"/>
      <c r="F28" s="104" t="s">
        <v>11</v>
      </c>
      <c r="G28" s="105"/>
    </row>
    <row r="29" spans="1:11" s="5" customFormat="1" ht="26.25" customHeight="1" x14ac:dyDescent="0.15">
      <c r="A29" s="11" t="s">
        <v>70</v>
      </c>
      <c r="B29" s="10" t="s">
        <v>13</v>
      </c>
      <c r="C29" s="10" t="s">
        <v>77</v>
      </c>
      <c r="D29" s="10" t="s">
        <v>21</v>
      </c>
      <c r="E29" s="8"/>
      <c r="F29" s="102"/>
      <c r="G29" s="103"/>
    </row>
    <row r="30" spans="1:11" s="5" customFormat="1" ht="26.25" customHeight="1" x14ac:dyDescent="0.15">
      <c r="A30" s="11" t="s">
        <v>72</v>
      </c>
      <c r="B30" s="10" t="s">
        <v>13</v>
      </c>
      <c r="C30" s="10" t="s">
        <v>14</v>
      </c>
      <c r="D30" s="10" t="s">
        <v>15</v>
      </c>
      <c r="E30" s="8"/>
      <c r="F30" s="102"/>
      <c r="G30" s="103"/>
    </row>
    <row r="31" spans="1:11" s="5" customFormat="1" ht="26.25" customHeight="1" x14ac:dyDescent="0.15">
      <c r="A31" s="11" t="s">
        <v>76</v>
      </c>
      <c r="B31" s="10" t="s">
        <v>13</v>
      </c>
      <c r="C31" s="10" t="s">
        <v>26</v>
      </c>
      <c r="D31" s="10" t="s">
        <v>50</v>
      </c>
      <c r="E31" s="8"/>
      <c r="F31" s="102"/>
      <c r="G31" s="103"/>
    </row>
    <row r="32" spans="1:11" s="5" customFormat="1" ht="26.25" customHeight="1" x14ac:dyDescent="0.15">
      <c r="A32" s="11" t="s">
        <v>80</v>
      </c>
      <c r="B32" s="10" t="s">
        <v>13</v>
      </c>
      <c r="C32" s="10" t="s">
        <v>14</v>
      </c>
      <c r="D32" s="10" t="s">
        <v>15</v>
      </c>
      <c r="E32" s="8"/>
      <c r="F32" s="102"/>
      <c r="G32" s="103"/>
    </row>
    <row r="33" spans="1:8" s="5" customFormat="1" ht="26.25" customHeight="1" x14ac:dyDescent="0.15">
      <c r="A33" s="18" t="s">
        <v>81</v>
      </c>
      <c r="B33" s="19" t="s">
        <v>13</v>
      </c>
      <c r="C33" s="19" t="s">
        <v>27</v>
      </c>
      <c r="D33" s="19" t="s">
        <v>19</v>
      </c>
      <c r="E33" s="8"/>
      <c r="F33" s="106"/>
      <c r="G33" s="107"/>
    </row>
    <row r="34" spans="1:8" s="5" customFormat="1" ht="26.25" customHeight="1" x14ac:dyDescent="0.15">
      <c r="A34" s="11" t="s">
        <v>82</v>
      </c>
      <c r="B34" s="10" t="s">
        <v>13</v>
      </c>
      <c r="C34" s="10" t="s">
        <v>14</v>
      </c>
      <c r="D34" s="10" t="s">
        <v>15</v>
      </c>
      <c r="E34" s="8"/>
      <c r="F34" s="102" t="s">
        <v>19</v>
      </c>
      <c r="G34" s="103"/>
    </row>
    <row r="35" spans="1:8" s="5" customFormat="1" ht="26.25" customHeight="1" x14ac:dyDescent="0.15">
      <c r="A35" s="11" t="s">
        <v>83</v>
      </c>
      <c r="B35" s="10" t="s">
        <v>13</v>
      </c>
      <c r="C35" s="10" t="s">
        <v>77</v>
      </c>
      <c r="D35" s="10" t="s">
        <v>21</v>
      </c>
      <c r="E35" s="8"/>
      <c r="F35" s="102" t="s">
        <v>14</v>
      </c>
      <c r="G35" s="103"/>
    </row>
    <row r="36" spans="1:8" s="5" customFormat="1" ht="26.25" customHeight="1" x14ac:dyDescent="0.15">
      <c r="A36" s="11" t="s">
        <v>84</v>
      </c>
      <c r="B36" s="10" t="s">
        <v>13</v>
      </c>
      <c r="C36" s="10" t="s">
        <v>14</v>
      </c>
      <c r="D36" s="10" t="s">
        <v>85</v>
      </c>
      <c r="E36" s="8"/>
      <c r="F36" s="102"/>
      <c r="G36" s="103"/>
    </row>
    <row r="37" spans="1:8" s="5" customFormat="1" ht="26.25" customHeight="1" x14ac:dyDescent="0.15">
      <c r="A37" s="11" t="s">
        <v>86</v>
      </c>
      <c r="B37" s="10" t="s">
        <v>13</v>
      </c>
      <c r="C37" s="10" t="s">
        <v>14</v>
      </c>
      <c r="D37" s="10" t="s">
        <v>50</v>
      </c>
      <c r="E37" s="8"/>
      <c r="F37" s="102"/>
      <c r="G37" s="103"/>
    </row>
    <row r="38" spans="1:8" x14ac:dyDescent="0.15">
      <c r="A38" s="66"/>
      <c r="B38" s="9"/>
      <c r="C38" s="9"/>
      <c r="D38" s="9"/>
      <c r="E38" s="9"/>
      <c r="F38" s="9"/>
      <c r="G38" s="9"/>
    </row>
    <row r="39" spans="1:8" x14ac:dyDescent="0.15">
      <c r="A39" s="17" t="s">
        <v>104</v>
      </c>
      <c r="B39" s="17"/>
      <c r="C39" s="17"/>
      <c r="D39" s="17"/>
      <c r="E39" s="17"/>
      <c r="F39" s="17"/>
      <c r="G39" s="17"/>
      <c r="H39" s="16"/>
    </row>
    <row r="40" spans="1:8" x14ac:dyDescent="0.15">
      <c r="A40" s="17" t="s">
        <v>105</v>
      </c>
      <c r="B40" s="17"/>
      <c r="C40" s="17"/>
      <c r="D40" s="17"/>
      <c r="E40" s="17"/>
      <c r="F40" s="17"/>
      <c r="G40" s="17"/>
      <c r="H40" s="16"/>
    </row>
    <row r="41" spans="1:8" x14ac:dyDescent="0.15">
      <c r="A41" s="17" t="s">
        <v>106</v>
      </c>
      <c r="B41" s="17"/>
      <c r="C41" s="17"/>
      <c r="D41" s="17"/>
      <c r="E41" s="17"/>
      <c r="F41" s="17"/>
      <c r="G41" s="17"/>
      <c r="H41" s="16"/>
    </row>
    <row r="42" spans="1:8" x14ac:dyDescent="0.15">
      <c r="A42" s="17" t="s">
        <v>107</v>
      </c>
      <c r="B42" s="17"/>
      <c r="C42" s="17"/>
      <c r="D42" s="17"/>
      <c r="E42" s="17"/>
      <c r="F42" s="17"/>
      <c r="G42" s="17"/>
      <c r="H42" s="16"/>
    </row>
    <row r="43" spans="1:8" x14ac:dyDescent="0.15">
      <c r="A43" s="17" t="s">
        <v>108</v>
      </c>
      <c r="B43" s="17"/>
      <c r="C43" s="17"/>
      <c r="D43" s="17"/>
      <c r="E43" s="17"/>
      <c r="F43" s="17"/>
      <c r="G43" s="17"/>
      <c r="H43" s="16"/>
    </row>
    <row r="44" spans="1:8" x14ac:dyDescent="0.15">
      <c r="A44" s="17" t="s">
        <v>109</v>
      </c>
      <c r="B44" s="17"/>
      <c r="C44" s="17"/>
      <c r="D44" s="17"/>
      <c r="E44" s="17"/>
      <c r="F44" s="17"/>
      <c r="G44" s="17"/>
      <c r="H44" s="16"/>
    </row>
    <row r="45" spans="1:8" x14ac:dyDescent="0.15">
      <c r="A45" s="20"/>
    </row>
  </sheetData>
  <mergeCells count="24">
    <mergeCell ref="A3:A4"/>
    <mergeCell ref="A27:A28"/>
    <mergeCell ref="A1:H1"/>
    <mergeCell ref="F29:G29"/>
    <mergeCell ref="F30:G30"/>
    <mergeCell ref="B27:D27"/>
    <mergeCell ref="F27:G27"/>
    <mergeCell ref="E3:F3"/>
    <mergeCell ref="B3:C3"/>
    <mergeCell ref="E13:E14"/>
    <mergeCell ref="F13:F14"/>
    <mergeCell ref="A13:A14"/>
    <mergeCell ref="A15:A16"/>
    <mergeCell ref="A17:A18"/>
    <mergeCell ref="A19:A20"/>
    <mergeCell ref="A21:A23"/>
    <mergeCell ref="F34:G34"/>
    <mergeCell ref="F35:G35"/>
    <mergeCell ref="F36:G36"/>
    <mergeCell ref="F37:G37"/>
    <mergeCell ref="F28:G28"/>
    <mergeCell ref="F31:G31"/>
    <mergeCell ref="F32:G32"/>
    <mergeCell ref="F33:G33"/>
  </mergeCells>
  <phoneticPr fontId="1"/>
  <pageMargins left="0.51181102362204722" right="0.51181102362204722" top="0.55118110236220474" bottom="0.35433070866141736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訂正版 (2020.9.1)</vt:lpstr>
      <vt:lpstr>訂正版 (4)</vt:lpstr>
      <vt:lpstr>原本</vt:lpstr>
      <vt:lpstr>'訂正版 (2020.9.1)'!Print_Area</vt:lpstr>
      <vt:lpstr>'訂正版 (4)'!Print_Area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pc05</dc:creator>
  <cp:keywords/>
  <dc:description/>
  <cp:lastModifiedBy>kenshu</cp:lastModifiedBy>
  <cp:revision/>
  <cp:lastPrinted>2020-01-23T06:18:26Z</cp:lastPrinted>
  <dcterms:created xsi:type="dcterms:W3CDTF">2014-10-07T01:53:02Z</dcterms:created>
  <dcterms:modified xsi:type="dcterms:W3CDTF">2020-11-12T06:41:00Z</dcterms:modified>
  <cp:category/>
  <cp:contentStatus/>
</cp:coreProperties>
</file>