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24226"/>
  <xr:revisionPtr revIDLastSave="1108" documentId="8_{55D66A2C-5CC5-42B5-B8F8-75A13884B2A3}" xr6:coauthVersionLast="47" xr6:coauthVersionMax="47" xr10:uidLastSave="{E6FD567D-A81E-4397-96D8-E547D531B67A}"/>
  <bookViews>
    <workbookView xWindow="1920" yWindow="1920" windowWidth="17184" windowHeight="10728" tabRatio="840" xr2:uid="{00000000-000D-0000-FFFF-FFFF00000000}"/>
  </bookViews>
  <sheets>
    <sheet name="【様式１】加算率" sheetId="28" r:id="rId1"/>
    <sheet name="【様式２】ｷｬﾘｱﾊﾟｽ要件" sheetId="29" r:id="rId2"/>
    <sheet name="【様式３】加算人数認定" sheetId="13" r:id="rId3"/>
    <sheet name="【様式４】賃金改善計画書(まとめ)" sheetId="61" r:id="rId4"/>
    <sheet name="【様式４別添１】賃金改善明細書（職員別） " sheetId="62" r:id="rId5"/>
    <sheet name="【様式４別添２】一覧表" sheetId="63" r:id="rId6"/>
    <sheet name="【様式５】誓約書 (ver2)" sheetId="59" r:id="rId7"/>
    <sheet name="【様式６】実績報告書(まとめ)" sheetId="55" r:id="rId8"/>
    <sheet name="【様式６別添１】賃金改善明細書（職員別）" sheetId="56" r:id="rId9"/>
    <sheet name="【様式６別添２】一覧表" sheetId="42" r:id="rId10"/>
    <sheet name="【様式７】特別事情届出書" sheetId="60" r:id="rId11"/>
  </sheets>
  <definedNames>
    <definedName name="_xlnm.Print_Area" localSheetId="0">【様式１】加算率!$A$1:$AM$309</definedName>
    <definedName name="_xlnm.Print_Area" localSheetId="1">【様式２】ｷｬﾘｱﾊﾟｽ要件!$A$1:$AI$29</definedName>
    <definedName name="_xlnm.Print_Area" localSheetId="2">【様式３】加算人数認定!$A$1:$AJ$103</definedName>
    <definedName name="_xlnm.Print_Area" localSheetId="3">'【様式４】賃金改善計画書(まとめ)'!$A$1:$AO$45</definedName>
    <definedName name="_xlnm.Print_Area" localSheetId="4">'【様式４別添１】賃金改善明細書（職員別） '!$A$1:$AG$55</definedName>
    <definedName name="_xlnm.Print_Area" localSheetId="5">【様式４別添２】一覧表!$A$1:$F$20</definedName>
    <definedName name="_xlnm.Print_Area" localSheetId="6">'【様式５】誓約書 (ver2)'!$A$1:$AB$24</definedName>
    <definedName name="_xlnm.Print_Area" localSheetId="7">'【様式６】実績報告書(まとめ)'!$A$1:$AM$62</definedName>
    <definedName name="_xlnm.Print_Area" localSheetId="8">'【様式６別添１】賃金改善明細書（職員別）'!$A$1:$AH$56</definedName>
    <definedName name="_xlnm.Print_Area" localSheetId="9">【様式６別添２】一覧表!$A$1:$F$20</definedName>
    <definedName name="_xlnm.Print_Area" localSheetId="10">【様式７】特別事情届出書!$A$1:$AL$30</definedName>
    <definedName name="_xlnm.Print_Titles" localSheetId="4">'【様式４別添１】賃金改善明細書（職員別） '!$3:$10</definedName>
    <definedName name="_xlnm.Print_Titles" localSheetId="8">'【様式６別添１】賃金改善明細書（職員別）'!$3:$10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8" i="55" l="1"/>
  <c r="AK38" i="55"/>
  <c r="N13" i="61"/>
  <c r="AA95" i="13"/>
  <c r="AA94" i="13"/>
  <c r="T15" i="13"/>
  <c r="L15" i="13"/>
  <c r="F149" i="28"/>
  <c r="Y26" i="28"/>
  <c r="W26" i="28"/>
  <c r="W27" i="28"/>
  <c r="Y27" i="28"/>
  <c r="W28" i="28"/>
  <c r="Y28" i="28"/>
  <c r="W29" i="28"/>
  <c r="Y29" i="28"/>
  <c r="W30" i="28"/>
  <c r="Y30" i="28"/>
  <c r="W31" i="28"/>
  <c r="Y31" i="28"/>
  <c r="W32" i="28"/>
  <c r="Y32" i="28"/>
  <c r="W33" i="28"/>
  <c r="Y33" i="28"/>
  <c r="W34" i="28"/>
  <c r="Y34" i="28"/>
  <c r="W35" i="28"/>
  <c r="Y35" i="28"/>
  <c r="W36" i="28"/>
  <c r="Y36" i="28"/>
  <c r="W37" i="28"/>
  <c r="Y37" i="28"/>
  <c r="W38" i="28"/>
  <c r="Y38" i="28"/>
  <c r="W39" i="28"/>
  <c r="Y39" i="28"/>
  <c r="W40" i="28"/>
  <c r="Y40" i="28"/>
  <c r="W41" i="28"/>
  <c r="Y41" i="28"/>
  <c r="W42" i="28"/>
  <c r="Y42" i="28"/>
  <c r="W43" i="28"/>
  <c r="Y43" i="28"/>
  <c r="W44" i="28"/>
  <c r="Y44" i="28"/>
  <c r="W45" i="28"/>
  <c r="Y45" i="28"/>
  <c r="W46" i="28"/>
  <c r="Y46" i="28"/>
  <c r="W47" i="28"/>
  <c r="Y47" i="28"/>
  <c r="W48" i="28"/>
  <c r="Y48" i="28"/>
  <c r="W49" i="28"/>
  <c r="Y49" i="28"/>
  <c r="W50" i="28"/>
  <c r="Y50" i="28"/>
  <c r="W51" i="28"/>
  <c r="Y51" i="28"/>
  <c r="W52" i="28"/>
  <c r="Y52" i="28"/>
  <c r="W53" i="28"/>
  <c r="Y53" i="28"/>
  <c r="W54" i="28"/>
  <c r="Y54" i="28"/>
  <c r="W55" i="28"/>
  <c r="Y55" i="28"/>
  <c r="W56" i="28"/>
  <c r="Y56" i="28"/>
  <c r="W57" i="28"/>
  <c r="Y57" i="28"/>
  <c r="W58" i="28"/>
  <c r="Y58" i="28"/>
  <c r="W59" i="28"/>
  <c r="Y59" i="28"/>
  <c r="W60" i="28"/>
  <c r="Y60" i="28"/>
  <c r="W61" i="28"/>
  <c r="Y61" i="28"/>
  <c r="W62" i="28"/>
  <c r="Y62" i="28"/>
  <c r="W63" i="28"/>
  <c r="Y63" i="28"/>
  <c r="W64" i="28"/>
  <c r="Y64" i="28"/>
  <c r="W65" i="28"/>
  <c r="Y65" i="28"/>
  <c r="W66" i="28"/>
  <c r="Y66" i="28"/>
  <c r="W67" i="28"/>
  <c r="Y67" i="28"/>
  <c r="W68" i="28"/>
  <c r="Y68" i="28"/>
  <c r="W69" i="28"/>
  <c r="Y69" i="28"/>
  <c r="W70" i="28"/>
  <c r="Y70" i="28"/>
  <c r="W71" i="28"/>
  <c r="Y71" i="28"/>
  <c r="W72" i="28"/>
  <c r="Y72" i="28"/>
  <c r="W73" i="28"/>
  <c r="Y73" i="28"/>
  <c r="W74" i="28"/>
  <c r="Y74" i="28"/>
  <c r="W75" i="28"/>
  <c r="Y75" i="28"/>
  <c r="W76" i="28"/>
  <c r="Y76" i="28"/>
  <c r="W77" i="28"/>
  <c r="Y77" i="28"/>
  <c r="W78" i="28"/>
  <c r="Y78" i="28"/>
  <c r="W79" i="28"/>
  <c r="Y79" i="28"/>
  <c r="W80" i="28"/>
  <c r="Y80" i="28"/>
  <c r="W81" i="28"/>
  <c r="Y81" i="28"/>
  <c r="W82" i="28"/>
  <c r="Y82" i="28"/>
  <c r="W83" i="28"/>
  <c r="Y83" i="28"/>
  <c r="W84" i="28"/>
  <c r="Y84" i="28"/>
  <c r="W85" i="28"/>
  <c r="Y85" i="28"/>
  <c r="W86" i="28"/>
  <c r="Y86" i="28"/>
  <c r="W87" i="28"/>
  <c r="Y87" i="28"/>
  <c r="W88" i="28"/>
  <c r="Y88" i="28"/>
  <c r="W89" i="28"/>
  <c r="Y89" i="28"/>
  <c r="W90" i="28"/>
  <c r="Y90" i="28"/>
  <c r="W91" i="28"/>
  <c r="Y91" i="28"/>
  <c r="W92" i="28"/>
  <c r="Y92" i="28"/>
  <c r="W93" i="28"/>
  <c r="Y93" i="28"/>
  <c r="W94" i="28"/>
  <c r="Y94" i="28"/>
  <c r="W95" i="28"/>
  <c r="Y95" i="28"/>
  <c r="W96" i="28"/>
  <c r="Y96" i="28"/>
  <c r="W97" i="28"/>
  <c r="Y97" i="28"/>
  <c r="W98" i="28"/>
  <c r="Y98" i="28"/>
  <c r="W99" i="28"/>
  <c r="Y99" i="28"/>
  <c r="W100" i="28"/>
  <c r="Y100" i="28"/>
  <c r="W101" i="28"/>
  <c r="Y101" i="28"/>
  <c r="W102" i="28"/>
  <c r="Y102" i="28"/>
  <c r="W103" i="28"/>
  <c r="Y103" i="28"/>
  <c r="W104" i="28"/>
  <c r="Y104" i="28"/>
  <c r="W105" i="28"/>
  <c r="Y105" i="28"/>
  <c r="W106" i="28"/>
  <c r="Y106" i="28"/>
  <c r="W107" i="28"/>
  <c r="Y107" i="28"/>
  <c r="W108" i="28"/>
  <c r="Y108" i="28"/>
  <c r="W109" i="28"/>
  <c r="Y109" i="28"/>
  <c r="W110" i="28"/>
  <c r="Y110" i="28"/>
  <c r="W111" i="28"/>
  <c r="Y111" i="28"/>
  <c r="W112" i="28"/>
  <c r="Y112" i="28"/>
  <c r="W113" i="28"/>
  <c r="Y113" i="28"/>
  <c r="W114" i="28"/>
  <c r="Y114" i="28"/>
  <c r="W115" i="28"/>
  <c r="Y115" i="28"/>
  <c r="W116" i="28"/>
  <c r="Y116" i="28"/>
  <c r="W117" i="28"/>
  <c r="Y117" i="28"/>
  <c r="W118" i="28"/>
  <c r="Y118" i="28"/>
  <c r="W119" i="28"/>
  <c r="Y119" i="28"/>
  <c r="W120" i="28"/>
  <c r="Y120" i="28"/>
  <c r="W121" i="28"/>
  <c r="Y121" i="28"/>
  <c r="W122" i="28"/>
  <c r="Y122" i="28"/>
  <c r="W123" i="28"/>
  <c r="Y123" i="28"/>
  <c r="W124" i="28"/>
  <c r="Y124" i="28"/>
  <c r="W125" i="28"/>
  <c r="Y125" i="28"/>
  <c r="W126" i="28"/>
  <c r="Y126" i="28"/>
  <c r="W127" i="28"/>
  <c r="Y127" i="28"/>
  <c r="W128" i="28"/>
  <c r="Y128" i="28"/>
  <c r="W129" i="28"/>
  <c r="Y129" i="28"/>
  <c r="W130" i="28"/>
  <c r="Y130" i="28"/>
  <c r="W131" i="28"/>
  <c r="Y131" i="28"/>
  <c r="W132" i="28"/>
  <c r="Y132" i="28"/>
  <c r="W133" i="28"/>
  <c r="Y133" i="28"/>
  <c r="W134" i="28"/>
  <c r="Y134" i="28"/>
  <c r="W135" i="28"/>
  <c r="Y135" i="28"/>
  <c r="W136" i="28"/>
  <c r="Y136" i="28"/>
  <c r="W137" i="28"/>
  <c r="Y137" i="28"/>
  <c r="W138" i="28"/>
  <c r="Y138" i="28"/>
  <c r="W25" i="28"/>
  <c r="Y25" i="28"/>
  <c r="H140" i="28"/>
  <c r="W140" i="28" l="1"/>
  <c r="P141" i="28" s="1"/>
  <c r="Y140" i="28"/>
  <c r="AQ142" i="28" l="1"/>
  <c r="Y30" i="55"/>
  <c r="Y29" i="55"/>
  <c r="F17" i="28" l="1"/>
  <c r="W291" i="28" s="1"/>
  <c r="Y18" i="55"/>
  <c r="W290" i="28" l="1"/>
  <c r="W268" i="28"/>
  <c r="AA291" i="28"/>
  <c r="AI291" i="28" s="1"/>
  <c r="AA267" i="28"/>
  <c r="AA268" i="28"/>
  <c r="AA290" i="28"/>
  <c r="W267" i="28"/>
  <c r="Y19" i="61"/>
  <c r="AI290" i="28" l="1"/>
  <c r="AI268" i="28"/>
  <c r="AI267" i="28"/>
  <c r="AD41" i="56"/>
  <c r="AB41" i="56"/>
  <c r="W253" i="28" l="1"/>
  <c r="W254" i="28"/>
  <c r="W255" i="28"/>
  <c r="W256" i="28"/>
  <c r="W257" i="28"/>
  <c r="W258" i="28"/>
  <c r="W259" i="28"/>
  <c r="AA253" i="28"/>
  <c r="AA254" i="28"/>
  <c r="AA255" i="28"/>
  <c r="AA256" i="28"/>
  <c r="AA257" i="28"/>
  <c r="AA258" i="28"/>
  <c r="AA259" i="28"/>
  <c r="AA252" i="28"/>
  <c r="W252" i="28"/>
  <c r="AA202" i="28"/>
  <c r="AA203" i="28"/>
  <c r="AA204" i="28"/>
  <c r="AA205" i="28"/>
  <c r="AA206" i="28"/>
  <c r="AA207" i="28"/>
  <c r="AA208" i="28"/>
  <c r="AA209" i="28"/>
  <c r="AA201" i="28"/>
  <c r="W202" i="28"/>
  <c r="W203" i="28"/>
  <c r="W204" i="28"/>
  <c r="W205" i="28"/>
  <c r="W206" i="28"/>
  <c r="W207" i="28"/>
  <c r="W208" i="28"/>
  <c r="W209" i="28"/>
  <c r="W201" i="28"/>
  <c r="Y23" i="55"/>
  <c r="Y29" i="61" l="1"/>
  <c r="W276" i="28"/>
  <c r="AA276" i="28"/>
  <c r="W275" i="28"/>
  <c r="AA275" i="28"/>
  <c r="AI276" i="28" l="1"/>
  <c r="AI275" i="28"/>
  <c r="W14" i="61"/>
  <c r="W13" i="61" s="1"/>
  <c r="N14" i="61"/>
  <c r="AI258" i="28"/>
  <c r="AI257" i="28"/>
  <c r="AI252" i="28"/>
  <c r="AA244" i="28"/>
  <c r="W244" i="28"/>
  <c r="AA241" i="28"/>
  <c r="W241" i="28"/>
  <c r="AA239" i="28"/>
  <c r="W239" i="28"/>
  <c r="AA234" i="28"/>
  <c r="W234" i="28"/>
  <c r="AA227" i="28"/>
  <c r="W227" i="28"/>
  <c r="AA225" i="28"/>
  <c r="W225" i="28"/>
  <c r="AI208" i="28"/>
  <c r="AI244" i="28" l="1"/>
  <c r="AI241" i="28"/>
  <c r="AI254" i="28"/>
  <c r="AI256" i="28"/>
  <c r="AI227" i="28"/>
  <c r="AI253" i="28"/>
  <c r="AI259" i="28"/>
  <c r="AI255" i="28"/>
  <c r="AI225" i="28"/>
  <c r="AI205" i="28"/>
  <c r="AI239" i="28"/>
  <c r="AI209" i="28"/>
  <c r="AI234" i="28"/>
  <c r="AI204" i="28"/>
  <c r="AI202" i="28"/>
  <c r="AI206" i="28"/>
  <c r="AI201" i="28"/>
  <c r="AI207" i="28"/>
  <c r="AI203" i="28"/>
  <c r="AK11" i="60" l="1"/>
  <c r="AJ11" i="60"/>
  <c r="AI11" i="60"/>
  <c r="AH11" i="60"/>
  <c r="AG11" i="60"/>
  <c r="AF11" i="60"/>
  <c r="AE11" i="60"/>
  <c r="AD11" i="60"/>
  <c r="AC11" i="60"/>
  <c r="AB11" i="60"/>
  <c r="AA11" i="60"/>
  <c r="Z11" i="60"/>
  <c r="Y11" i="60"/>
  <c r="Y10" i="60"/>
  <c r="Y9" i="60"/>
  <c r="Y8" i="60"/>
  <c r="AK40" i="55"/>
  <c r="AK39" i="55"/>
  <c r="AJ12" i="61"/>
  <c r="AJ11" i="61"/>
  <c r="F18" i="63"/>
  <c r="E18" i="63"/>
  <c r="O41" i="56"/>
  <c r="AC41" i="56"/>
  <c r="AE41" i="56" s="1"/>
  <c r="AA41" i="56"/>
  <c r="X41" i="56"/>
  <c r="W13" i="55" s="1"/>
  <c r="W12" i="55" s="1"/>
  <c r="AJ11" i="55" s="1"/>
  <c r="W41" i="56"/>
  <c r="V41" i="56"/>
  <c r="U41" i="56"/>
  <c r="S41" i="56"/>
  <c r="T41" i="56" l="1"/>
  <c r="AA307" i="28"/>
  <c r="W307" i="28"/>
  <c r="AA308" i="28"/>
  <c r="W308" i="28"/>
  <c r="AA309" i="28"/>
  <c r="W309" i="28"/>
  <c r="AA306" i="28"/>
  <c r="W306" i="28"/>
  <c r="AA305" i="28"/>
  <c r="W305" i="28"/>
  <c r="AA302" i="28"/>
  <c r="W302" i="28"/>
  <c r="AA301" i="28"/>
  <c r="W301" i="28"/>
  <c r="AA304" i="28"/>
  <c r="W304" i="28"/>
  <c r="AA303" i="28"/>
  <c r="W303" i="28"/>
  <c r="AA300" i="28"/>
  <c r="W300" i="28"/>
  <c r="AA299" i="28"/>
  <c r="W299" i="28"/>
  <c r="AA298" i="28"/>
  <c r="W298" i="28"/>
  <c r="AA294" i="28"/>
  <c r="W294" i="28"/>
  <c r="AA293" i="28"/>
  <c r="W293" i="28"/>
  <c r="AA292" i="28"/>
  <c r="W292" i="28"/>
  <c r="AA289" i="28"/>
  <c r="W289" i="28"/>
  <c r="AA297" i="28"/>
  <c r="W297" i="28"/>
  <c r="AA296" i="28"/>
  <c r="W296" i="28"/>
  <c r="AA295" i="28"/>
  <c r="W295" i="28"/>
  <c r="AA288" i="28"/>
  <c r="W288" i="28"/>
  <c r="AA287" i="28"/>
  <c r="W287" i="28"/>
  <c r="AA286" i="28"/>
  <c r="W286" i="28"/>
  <c r="AA285" i="28"/>
  <c r="W285" i="28"/>
  <c r="AA284" i="28"/>
  <c r="W284" i="28"/>
  <c r="AA280" i="28"/>
  <c r="W280" i="28"/>
  <c r="AA279" i="28"/>
  <c r="W279" i="28"/>
  <c r="AA278" i="28"/>
  <c r="W278" i="28"/>
  <c r="AA277" i="28"/>
  <c r="W277" i="28"/>
  <c r="AA281" i="28"/>
  <c r="W281" i="28"/>
  <c r="AA265" i="28"/>
  <c r="W265" i="28"/>
  <c r="AA272" i="28"/>
  <c r="W272" i="28"/>
  <c r="AA271" i="28"/>
  <c r="W271" i="28"/>
  <c r="AA270" i="28"/>
  <c r="W270" i="28"/>
  <c r="AA269" i="28"/>
  <c r="W269" i="28"/>
  <c r="AA266" i="28"/>
  <c r="W266" i="28"/>
  <c r="AA264" i="28"/>
  <c r="W264" i="28"/>
  <c r="AA263" i="28"/>
  <c r="W263" i="28"/>
  <c r="AA262" i="28"/>
  <c r="W262" i="28"/>
  <c r="AA274" i="28"/>
  <c r="W274" i="28"/>
  <c r="AA273" i="28"/>
  <c r="W273" i="28"/>
  <c r="AA261" i="28"/>
  <c r="W261" i="28"/>
  <c r="AA249" i="28"/>
  <c r="W249" i="28"/>
  <c r="AA248" i="28"/>
  <c r="W248" i="28"/>
  <c r="AA242" i="28"/>
  <c r="W242" i="28"/>
  <c r="AA236" i="28"/>
  <c r="W236" i="28"/>
  <c r="AA237" i="28"/>
  <c r="W237" i="28"/>
  <c r="AA240" i="28"/>
  <c r="W240" i="28"/>
  <c r="AA238" i="28"/>
  <c r="W238" i="28"/>
  <c r="AA247" i="28"/>
  <c r="W247" i="28"/>
  <c r="AA246" i="28"/>
  <c r="W246" i="28"/>
  <c r="AA245" i="28"/>
  <c r="W245" i="28"/>
  <c r="AA243" i="28"/>
  <c r="W243" i="28"/>
  <c r="AA232" i="28"/>
  <c r="W232" i="28"/>
  <c r="AA231" i="28"/>
  <c r="W231" i="28"/>
  <c r="AA235" i="28"/>
  <c r="W235" i="28"/>
  <c r="AA233" i="28"/>
  <c r="W233" i="28"/>
  <c r="AA230" i="28"/>
  <c r="W230" i="28"/>
  <c r="AA229" i="28"/>
  <c r="W229" i="28"/>
  <c r="AA228" i="28"/>
  <c r="W228" i="28"/>
  <c r="AA226" i="28"/>
  <c r="W226" i="28"/>
  <c r="AA224" i="28"/>
  <c r="W224" i="28"/>
  <c r="AA223" i="28"/>
  <c r="W223" i="28"/>
  <c r="AA222" i="28"/>
  <c r="W222" i="28"/>
  <c r="P41" i="62"/>
  <c r="Y30" i="61" s="1"/>
  <c r="AA213" i="28"/>
  <c r="W213" i="28"/>
  <c r="AA212" i="28"/>
  <c r="W212" i="28"/>
  <c r="AA221" i="28"/>
  <c r="W221" i="28"/>
  <c r="AA220" i="28"/>
  <c r="W220" i="28"/>
  <c r="AA219" i="28"/>
  <c r="W219" i="28"/>
  <c r="AA218" i="28"/>
  <c r="W218" i="28"/>
  <c r="AA217" i="28"/>
  <c r="W217" i="28"/>
  <c r="AA216" i="28"/>
  <c r="W216" i="28"/>
  <c r="AA215" i="28"/>
  <c r="W215" i="28"/>
  <c r="AA214" i="28"/>
  <c r="W214" i="28"/>
  <c r="AA187" i="28"/>
  <c r="W187" i="28"/>
  <c r="AA186" i="28"/>
  <c r="W186" i="28"/>
  <c r="AA185" i="28"/>
  <c r="W185" i="28"/>
  <c r="AA184" i="28"/>
  <c r="W184" i="28"/>
  <c r="AA183" i="28"/>
  <c r="W183" i="28"/>
  <c r="AA182" i="28"/>
  <c r="W182" i="28"/>
  <c r="AA181" i="28"/>
  <c r="W181" i="28"/>
  <c r="AA180" i="28"/>
  <c r="W180" i="28"/>
  <c r="AA160" i="28"/>
  <c r="W160" i="28"/>
  <c r="AA159" i="28"/>
  <c r="W159" i="28"/>
  <c r="AA199" i="28"/>
  <c r="W199" i="28"/>
  <c r="AA195" i="28"/>
  <c r="W195" i="28"/>
  <c r="AA192" i="28"/>
  <c r="W192" i="28"/>
  <c r="AA177" i="28"/>
  <c r="W177" i="28"/>
  <c r="W171" i="28"/>
  <c r="AA171" i="28"/>
  <c r="W162" i="28"/>
  <c r="W163" i="28"/>
  <c r="W164" i="28"/>
  <c r="W165" i="28"/>
  <c r="W166" i="28"/>
  <c r="W167" i="28"/>
  <c r="W168" i="28"/>
  <c r="W170" i="28"/>
  <c r="W172" i="28"/>
  <c r="W173" i="28"/>
  <c r="W174" i="28"/>
  <c r="W175" i="28"/>
  <c r="W176" i="28"/>
  <c r="W169" i="28"/>
  <c r="W190" i="28"/>
  <c r="W188" i="28"/>
  <c r="W189" i="28"/>
  <c r="W196" i="28"/>
  <c r="W197" i="28"/>
  <c r="W191" i="28"/>
  <c r="W193" i="28"/>
  <c r="W198" i="28"/>
  <c r="W194" i="28"/>
  <c r="W161" i="28"/>
  <c r="AA162" i="28"/>
  <c r="AA164" i="28"/>
  <c r="AA163" i="28"/>
  <c r="AA165" i="28"/>
  <c r="AA166" i="28"/>
  <c r="AA167" i="28"/>
  <c r="AA168" i="28"/>
  <c r="AA170" i="28"/>
  <c r="AA172" i="28"/>
  <c r="AA173" i="28"/>
  <c r="AA174" i="28"/>
  <c r="AA175" i="28"/>
  <c r="AA176" i="28"/>
  <c r="AA169" i="28"/>
  <c r="AA190" i="28"/>
  <c r="AA188" i="28"/>
  <c r="AA189" i="28"/>
  <c r="AA196" i="28"/>
  <c r="AA197" i="28"/>
  <c r="AA191" i="28"/>
  <c r="AA193" i="28"/>
  <c r="AA198" i="28"/>
  <c r="AA194" i="28"/>
  <c r="AA161" i="28"/>
  <c r="AA48" i="55"/>
  <c r="AK48" i="55" s="1"/>
  <c r="P41" i="56"/>
  <c r="Y28" i="61"/>
  <c r="Y27" i="61"/>
  <c r="Y26" i="61"/>
  <c r="Y22" i="61"/>
  <c r="Y20" i="61"/>
  <c r="AI304" i="28" l="1"/>
  <c r="AF15" i="13"/>
  <c r="N13" i="55"/>
  <c r="N12" i="55" s="1"/>
  <c r="AI308" i="28"/>
  <c r="AI303" i="28"/>
  <c r="AI305" i="28"/>
  <c r="AI307" i="28"/>
  <c r="AI306" i="28"/>
  <c r="AI309" i="28"/>
  <c r="AI302" i="28"/>
  <c r="AI301" i="28"/>
  <c r="AI300" i="28"/>
  <c r="AI285" i="28"/>
  <c r="AI298" i="28"/>
  <c r="AI284" i="28"/>
  <c r="AI289" i="28"/>
  <c r="AI299" i="28"/>
  <c r="AI293" i="28"/>
  <c r="AI294" i="28"/>
  <c r="AI278" i="28"/>
  <c r="AI295" i="28"/>
  <c r="AI292" i="28"/>
  <c r="AI296" i="28"/>
  <c r="AI279" i="28"/>
  <c r="AI287" i="28"/>
  <c r="AI297" i="28"/>
  <c r="AI273" i="28"/>
  <c r="AI286" i="28"/>
  <c r="AI264" i="28"/>
  <c r="AI277" i="28"/>
  <c r="AI288" i="28"/>
  <c r="AI281" i="28"/>
  <c r="AI280" i="28"/>
  <c r="AI266" i="28"/>
  <c r="AI262" i="28"/>
  <c r="AI265" i="28"/>
  <c r="AI271" i="28"/>
  <c r="AI270" i="28"/>
  <c r="AI263" i="28"/>
  <c r="AI274" i="28"/>
  <c r="AI272" i="28"/>
  <c r="AI269" i="28"/>
  <c r="AI261" i="28"/>
  <c r="AI226" i="28"/>
  <c r="AI233" i="28"/>
  <c r="AI243" i="28"/>
  <c r="AI238" i="28"/>
  <c r="AI242" i="28"/>
  <c r="AI223" i="28"/>
  <c r="AI229" i="28"/>
  <c r="AI231" i="28"/>
  <c r="AI246" i="28"/>
  <c r="AI224" i="28"/>
  <c r="AI230" i="28"/>
  <c r="AI232" i="28"/>
  <c r="AI222" i="28"/>
  <c r="AI235" i="28"/>
  <c r="AI245" i="28"/>
  <c r="AI248" i="28"/>
  <c r="AI249" i="28"/>
  <c r="AI240" i="28"/>
  <c r="AI247" i="28"/>
  <c r="AI237" i="28"/>
  <c r="AI228" i="28"/>
  <c r="AI220" i="28"/>
  <c r="AI221" i="28"/>
  <c r="AI214" i="28"/>
  <c r="AI215" i="28"/>
  <c r="AI219" i="28"/>
  <c r="AI212" i="28"/>
  <c r="AI213" i="28"/>
  <c r="AI216" i="28"/>
  <c r="AI217" i="28"/>
  <c r="AI218" i="28"/>
  <c r="AI185" i="28"/>
  <c r="AI184" i="28"/>
  <c r="AI181" i="28"/>
  <c r="AI182" i="28"/>
  <c r="AI187" i="28"/>
  <c r="AI186" i="28"/>
  <c r="AI160" i="28"/>
  <c r="AI183" i="28"/>
  <c r="AI180" i="28"/>
  <c r="AI159" i="28"/>
  <c r="AI199" i="28"/>
  <c r="AI195" i="28"/>
  <c r="AI188" i="28"/>
  <c r="AI164" i="28"/>
  <c r="AI177" i="28"/>
  <c r="AI192" i="28"/>
  <c r="AI194" i="28"/>
  <c r="AI190" i="28"/>
  <c r="AI162" i="28"/>
  <c r="AI170" i="28"/>
  <c r="AI193" i="28"/>
  <c r="AI191" i="28"/>
  <c r="AI169" i="28"/>
  <c r="AI197" i="28"/>
  <c r="AI176" i="28"/>
  <c r="AI166" i="28"/>
  <c r="AI161" i="28"/>
  <c r="AI196" i="28"/>
  <c r="AI175" i="28"/>
  <c r="AI174" i="28"/>
  <c r="AI171" i="28"/>
  <c r="AI165" i="28"/>
  <c r="AI173" i="28"/>
  <c r="AI163" i="28"/>
  <c r="AI198" i="28"/>
  <c r="AI189" i="28"/>
  <c r="AI172" i="28"/>
  <c r="AI167" i="28"/>
  <c r="AC41" i="62" l="1"/>
  <c r="Y23" i="61" s="1"/>
  <c r="AA41" i="62"/>
  <c r="Y21" i="61" s="1"/>
  <c r="X41" i="62"/>
  <c r="W41" i="62"/>
  <c r="V41" i="62"/>
  <c r="U41" i="62"/>
  <c r="S41" i="62"/>
  <c r="O41" i="62"/>
  <c r="K41" i="62"/>
  <c r="T40" i="62"/>
  <c r="T39" i="62"/>
  <c r="T38" i="62"/>
  <c r="T37" i="62"/>
  <c r="T36" i="62"/>
  <c r="T35" i="62"/>
  <c r="T34" i="62"/>
  <c r="T33" i="62"/>
  <c r="T32" i="62"/>
  <c r="T31" i="62"/>
  <c r="T30" i="62"/>
  <c r="T29" i="62"/>
  <c r="T28" i="62"/>
  <c r="T27" i="62"/>
  <c r="T26" i="62"/>
  <c r="T25" i="62"/>
  <c r="T24" i="62"/>
  <c r="T23" i="62"/>
  <c r="T22" i="62"/>
  <c r="T21" i="62"/>
  <c r="T20" i="62"/>
  <c r="T19" i="62"/>
  <c r="T18" i="62"/>
  <c r="T17" i="62"/>
  <c r="T16" i="62"/>
  <c r="T15" i="62"/>
  <c r="T14" i="62"/>
  <c r="T13" i="62"/>
  <c r="T12" i="62"/>
  <c r="A12" i="62"/>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T11" i="62"/>
  <c r="AJ7" i="61"/>
  <c r="AI7" i="61"/>
  <c r="AH7" i="61"/>
  <c r="AG7" i="61"/>
  <c r="AF7" i="61"/>
  <c r="AE7" i="61"/>
  <c r="AD7" i="61"/>
  <c r="AC7" i="61"/>
  <c r="AB7" i="61"/>
  <c r="AA7" i="61"/>
  <c r="Z7" i="61"/>
  <c r="Y7" i="61"/>
  <c r="X7" i="61"/>
  <c r="X6" i="61"/>
  <c r="X5" i="61"/>
  <c r="X4" i="61"/>
  <c r="Y28" i="55"/>
  <c r="Y27" i="55"/>
  <c r="Y26" i="55"/>
  <c r="Y21" i="55"/>
  <c r="Y19" i="55"/>
  <c r="Y22" i="55"/>
  <c r="Y17" i="55" s="1"/>
  <c r="Y20" i="55"/>
  <c r="K41" i="56"/>
  <c r="Q41" i="56" s="1"/>
  <c r="AE43" i="56" s="1"/>
  <c r="AJ10" i="55"/>
  <c r="AK47" i="55" l="1"/>
  <c r="T41" i="62"/>
  <c r="AD41" i="62" s="1"/>
  <c r="Y25" i="55"/>
  <c r="Y24" i="55" s="1"/>
  <c r="Q41" i="62"/>
  <c r="AD43" i="62" s="1"/>
  <c r="Y25" i="61"/>
  <c r="Y24" i="61" s="1"/>
  <c r="X43" i="62"/>
  <c r="Y43" i="62" s="1"/>
  <c r="Y18" i="61"/>
  <c r="T40" i="56"/>
  <c r="T39" i="56"/>
  <c r="T38" i="56"/>
  <c r="T37" i="56"/>
  <c r="T36" i="56"/>
  <c r="T35" i="56"/>
  <c r="T34" i="56"/>
  <c r="T33" i="56"/>
  <c r="T32" i="56"/>
  <c r="T31" i="56"/>
  <c r="T30" i="56"/>
  <c r="T29" i="56"/>
  <c r="T28" i="56"/>
  <c r="T27" i="56"/>
  <c r="T26" i="56"/>
  <c r="T25" i="56"/>
  <c r="T24" i="56"/>
  <c r="T23" i="56"/>
  <c r="T22" i="56"/>
  <c r="T21" i="56"/>
  <c r="T20" i="56"/>
  <c r="T19" i="56"/>
  <c r="T18" i="56"/>
  <c r="T17" i="56"/>
  <c r="T16" i="56"/>
  <c r="T15" i="56"/>
  <c r="T14" i="56"/>
  <c r="T13" i="56"/>
  <c r="T12" i="56"/>
  <c r="T11" i="56"/>
  <c r="AJ17" i="55" l="1"/>
  <c r="AJ18" i="61"/>
  <c r="N48" i="55" l="1"/>
  <c r="AK49" i="55" s="1"/>
  <c r="X43" i="56"/>
  <c r="Y43" i="56" s="1"/>
  <c r="AH11" i="29" l="1"/>
  <c r="AG11" i="29"/>
  <c r="AF11" i="29"/>
  <c r="AE11" i="29"/>
  <c r="AD11" i="29"/>
  <c r="AC11" i="29"/>
  <c r="AB11" i="29"/>
  <c r="AA11" i="29"/>
  <c r="Z11" i="29"/>
  <c r="Y11" i="29"/>
  <c r="X11" i="29"/>
  <c r="W11" i="29"/>
  <c r="V11" i="29"/>
  <c r="V10" i="29"/>
  <c r="V9" i="29"/>
  <c r="V8" i="29"/>
  <c r="AB7" i="59"/>
  <c r="AA7" i="59"/>
  <c r="Z7" i="59"/>
  <c r="Y7" i="59"/>
  <c r="X7" i="59"/>
  <c r="W7" i="59"/>
  <c r="V7" i="59"/>
  <c r="U7" i="59"/>
  <c r="T7" i="59"/>
  <c r="R7" i="59"/>
  <c r="Q7" i="59"/>
  <c r="P7" i="59"/>
  <c r="O7" i="59"/>
  <c r="O6" i="59"/>
  <c r="O5" i="59"/>
  <c r="O4" i="59"/>
  <c r="F18" i="42"/>
  <c r="E18" i="42"/>
  <c r="A12" i="56"/>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J7" i="55"/>
  <c r="AI7" i="55"/>
  <c r="AH7" i="55"/>
  <c r="AG7" i="55"/>
  <c r="AF7" i="55"/>
  <c r="AE7" i="55"/>
  <c r="AD7" i="55"/>
  <c r="AC7" i="55"/>
  <c r="AB7" i="55"/>
  <c r="AA7" i="55"/>
  <c r="Z7" i="55"/>
  <c r="Y7" i="55"/>
  <c r="X7" i="55"/>
  <c r="X6" i="55"/>
  <c r="X5" i="55"/>
  <c r="X4" i="55"/>
</calcChain>
</file>

<file path=xl/sharedStrings.xml><?xml version="1.0" encoding="utf-8"?>
<sst xmlns="http://schemas.openxmlformats.org/spreadsheetml/2006/main" count="1238" uniqueCount="423">
  <si>
    <t>令和 　年度加算率等認定申請書（処遇改善等加算）</t>
    <rPh sb="0" eb="2">
      <t>レイワ</t>
    </rPh>
    <rPh sb="4" eb="5">
      <t>ネン</t>
    </rPh>
    <rPh sb="5" eb="6">
      <t>ド</t>
    </rPh>
    <rPh sb="6" eb="9">
      <t>カサンリツ</t>
    </rPh>
    <rPh sb="9" eb="10">
      <t>トウ</t>
    </rPh>
    <rPh sb="10" eb="12">
      <t>ニンテイ</t>
    </rPh>
    <rPh sb="12" eb="15">
      <t>シンセイショ</t>
    </rPh>
    <rPh sb="16" eb="18">
      <t>ショグウ</t>
    </rPh>
    <rPh sb="18" eb="20">
      <t>カイゼン</t>
    </rPh>
    <rPh sb="20" eb="21">
      <t>トウ</t>
    </rPh>
    <rPh sb="21" eb="23">
      <t>カサン</t>
    </rPh>
    <phoneticPr fontId="4"/>
  </si>
  <si>
    <t>知事　殿</t>
    <rPh sb="0" eb="2">
      <t>チジ</t>
    </rPh>
    <rPh sb="3" eb="4">
      <t>ドノ</t>
    </rPh>
    <phoneticPr fontId="4"/>
  </si>
  <si>
    <t>地域区分</t>
    <rPh sb="0" eb="2">
      <t>チイキ</t>
    </rPh>
    <rPh sb="2" eb="4">
      <t>クブン</t>
    </rPh>
    <phoneticPr fontId="4"/>
  </si>
  <si>
    <t>長　殿</t>
    <rPh sb="0" eb="1">
      <t>チョウ</t>
    </rPh>
    <rPh sb="2" eb="3">
      <t>ドノ</t>
    </rPh>
    <phoneticPr fontId="4"/>
  </si>
  <si>
    <t>100分の20地域</t>
    <rPh sb="3" eb="4">
      <t>ブン</t>
    </rPh>
    <rPh sb="7" eb="9">
      <t>チイキ</t>
    </rPh>
    <phoneticPr fontId="4"/>
  </si>
  <si>
    <t>令和　年　月　日</t>
    <rPh sb="0" eb="2">
      <t>レイワ</t>
    </rPh>
    <rPh sb="3" eb="4">
      <t>ネン</t>
    </rPh>
    <rPh sb="5" eb="6">
      <t>ツキ</t>
    </rPh>
    <rPh sb="7" eb="8">
      <t>ニチ</t>
    </rPh>
    <phoneticPr fontId="4"/>
  </si>
  <si>
    <t>100分の16地域</t>
    <rPh sb="3" eb="4">
      <t>ブン</t>
    </rPh>
    <rPh sb="7" eb="9">
      <t>チイキ</t>
    </rPh>
    <phoneticPr fontId="4"/>
  </si>
  <si>
    <t>市町村名</t>
    <rPh sb="0" eb="3">
      <t>シチョウソン</t>
    </rPh>
    <rPh sb="3" eb="4">
      <t>メイ</t>
    </rPh>
    <phoneticPr fontId="4"/>
  </si>
  <si>
    <t>100分の15地域</t>
    <rPh sb="3" eb="4">
      <t>ブン</t>
    </rPh>
    <rPh sb="7" eb="9">
      <t>チイキ</t>
    </rPh>
    <phoneticPr fontId="4"/>
  </si>
  <si>
    <t>施設・事業所名</t>
    <rPh sb="0" eb="2">
      <t>シセツ</t>
    </rPh>
    <rPh sb="3" eb="6">
      <t>ジギョウショ</t>
    </rPh>
    <rPh sb="6" eb="7">
      <t>メイ</t>
    </rPh>
    <phoneticPr fontId="4"/>
  </si>
  <si>
    <t>100分の12地域</t>
    <rPh sb="3" eb="4">
      <t>ブン</t>
    </rPh>
    <rPh sb="7" eb="9">
      <t>チイキ</t>
    </rPh>
    <phoneticPr fontId="4"/>
  </si>
  <si>
    <t>施設・事業所類型</t>
    <rPh sb="0" eb="2">
      <t>シセツ</t>
    </rPh>
    <rPh sb="3" eb="6">
      <t>ジギョウショ</t>
    </rPh>
    <rPh sb="6" eb="8">
      <t>ルイケイ</t>
    </rPh>
    <phoneticPr fontId="4"/>
  </si>
  <si>
    <t>100分の10地域</t>
    <rPh sb="3" eb="4">
      <t>ブン</t>
    </rPh>
    <rPh sb="7" eb="9">
      <t>チイキ</t>
    </rPh>
    <phoneticPr fontId="4"/>
  </si>
  <si>
    <t>施設・事業所番号</t>
    <rPh sb="0" eb="2">
      <t>シセツ</t>
    </rPh>
    <rPh sb="3" eb="6">
      <t>ジギョウショ</t>
    </rPh>
    <rPh sb="6" eb="8">
      <t>バンゴウ</t>
    </rPh>
    <phoneticPr fontId="4"/>
  </si>
  <si>
    <t>100分の6地域</t>
    <rPh sb="3" eb="4">
      <t>ブン</t>
    </rPh>
    <rPh sb="6" eb="8">
      <t>チイキ</t>
    </rPh>
    <phoneticPr fontId="4"/>
  </si>
  <si>
    <t>設置者</t>
    <rPh sb="0" eb="1">
      <t>セツ</t>
    </rPh>
    <rPh sb="1" eb="2">
      <t>オキ</t>
    </rPh>
    <rPh sb="2" eb="3">
      <t>シャ</t>
    </rPh>
    <phoneticPr fontId="4"/>
  </si>
  <si>
    <t>100分の3地域</t>
    <rPh sb="3" eb="4">
      <t>ブン</t>
    </rPh>
    <rPh sb="6" eb="8">
      <t>チイキ</t>
    </rPh>
    <phoneticPr fontId="4"/>
  </si>
  <si>
    <t>その他地域</t>
    <phoneticPr fontId="4"/>
  </si>
  <si>
    <r>
      <t xml:space="preserve">基礎分
</t>
    </r>
    <r>
      <rPr>
        <sz val="10"/>
        <rFont val="HGｺﾞｼｯｸM"/>
        <family val="3"/>
        <charset val="128"/>
      </rPr>
      <t>（(2)Ｃに基づき設定）</t>
    </r>
    <rPh sb="0" eb="2">
      <t>キソ</t>
    </rPh>
    <rPh sb="2" eb="3">
      <t>ブン</t>
    </rPh>
    <rPh sb="10" eb="11">
      <t>モト</t>
    </rPh>
    <rPh sb="13" eb="15">
      <t>セッテイ</t>
    </rPh>
    <phoneticPr fontId="4"/>
  </si>
  <si>
    <t>％</t>
    <phoneticPr fontId="4"/>
  </si>
  <si>
    <t>※</t>
    <phoneticPr fontId="4"/>
  </si>
  <si>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19"/>
  </si>
  <si>
    <t>定員</t>
    <rPh sb="0" eb="1">
      <t>テイ</t>
    </rPh>
    <rPh sb="1" eb="2">
      <t>イン</t>
    </rPh>
    <phoneticPr fontId="4"/>
  </si>
  <si>
    <t>開設年月日</t>
    <rPh sb="0" eb="2">
      <t>カイセツ</t>
    </rPh>
    <rPh sb="2" eb="5">
      <t>ネンガッピ</t>
    </rPh>
    <phoneticPr fontId="4"/>
  </si>
  <si>
    <t>年　月　日</t>
    <rPh sb="0" eb="1">
      <t>ネン</t>
    </rPh>
    <rPh sb="2" eb="3">
      <t>ツキ</t>
    </rPh>
    <rPh sb="4" eb="5">
      <t>ヒ</t>
    </rPh>
    <phoneticPr fontId="4"/>
  </si>
  <si>
    <r>
      <t xml:space="preserve">職員
別の経験年月数
</t>
    </r>
    <r>
      <rPr>
        <vertAlign val="superscript"/>
        <sz val="9"/>
        <rFont val="HGｺﾞｼｯｸM"/>
        <family val="3"/>
        <charset val="128"/>
      </rPr>
      <t>※１※２</t>
    </r>
    <rPh sb="0" eb="1">
      <t>ショク</t>
    </rPh>
    <rPh sb="1" eb="2">
      <t>イン</t>
    </rPh>
    <rPh sb="3" eb="4">
      <t>ベツ</t>
    </rPh>
    <rPh sb="5" eb="7">
      <t>ケイケン</t>
    </rPh>
    <rPh sb="7" eb="8">
      <t>ネン</t>
    </rPh>
    <rPh sb="8" eb="9">
      <t>ゲツ</t>
    </rPh>
    <rPh sb="9" eb="10">
      <t>スウ</t>
    </rPh>
    <phoneticPr fontId="4"/>
  </si>
  <si>
    <t>氏　　名</t>
    <rPh sb="0" eb="1">
      <t>シ</t>
    </rPh>
    <rPh sb="3" eb="4">
      <t>メイ</t>
    </rPh>
    <phoneticPr fontId="4"/>
  </si>
  <si>
    <t>職種</t>
    <rPh sb="0" eb="2">
      <t>ショクシュ</t>
    </rPh>
    <phoneticPr fontId="4"/>
  </si>
  <si>
    <t>経験年月数</t>
    <rPh sb="0" eb="2">
      <t>ケイケン</t>
    </rPh>
    <rPh sb="2" eb="4">
      <t>ネンゲツ</t>
    </rPh>
    <rPh sb="4" eb="5">
      <t>スウ</t>
    </rPh>
    <phoneticPr fontId="4"/>
  </si>
  <si>
    <t>合計
（ア＋イ）</t>
    <rPh sb="0" eb="2">
      <t>ゴウケイ</t>
    </rPh>
    <phoneticPr fontId="4"/>
  </si>
  <si>
    <t>その職種の資格取得
　　年　　月　　日</t>
    <rPh sb="2" eb="4">
      <t>ショクシュ</t>
    </rPh>
    <rPh sb="5" eb="7">
      <t>シカク</t>
    </rPh>
    <rPh sb="7" eb="9">
      <t>シュトク</t>
    </rPh>
    <rPh sb="12" eb="13">
      <t>ネン</t>
    </rPh>
    <rPh sb="15" eb="16">
      <t>ツキ</t>
    </rPh>
    <rPh sb="18" eb="19">
      <t>ヒ</t>
    </rPh>
    <phoneticPr fontId="4"/>
  </si>
  <si>
    <t xml:space="preserve">ア
 </t>
    <phoneticPr fontId="4"/>
  </si>
  <si>
    <t>現に勤務する
施設・事業所
の勤続年数</t>
    <rPh sb="15" eb="17">
      <t>キンゾク</t>
    </rPh>
    <rPh sb="17" eb="19">
      <t>ネンスウ</t>
    </rPh>
    <phoneticPr fontId="4"/>
  </si>
  <si>
    <t xml:space="preserve">イ
 </t>
    <phoneticPr fontId="4"/>
  </si>
  <si>
    <t>その他の施設・事業所の通算勤続年数</t>
    <rPh sb="2" eb="3">
      <t>ホカ</t>
    </rPh>
    <rPh sb="11" eb="13">
      <t>ツウサン</t>
    </rPh>
    <rPh sb="13" eb="15">
      <t>キンゾク</t>
    </rPh>
    <rPh sb="15" eb="17">
      <t>ネンスウ</t>
    </rPh>
    <phoneticPr fontId="4"/>
  </si>
  <si>
    <t>年　　月</t>
    <rPh sb="0" eb="1">
      <t>ネン</t>
    </rPh>
    <rPh sb="3" eb="4">
      <t>ツキ</t>
    </rPh>
    <phoneticPr fontId="4"/>
  </si>
  <si>
    <t>年　月</t>
    <rPh sb="0" eb="1">
      <t>ネン</t>
    </rPh>
    <rPh sb="2" eb="3">
      <t>ツキ</t>
    </rPh>
    <phoneticPr fontId="4"/>
  </si>
  <si>
    <r>
      <t xml:space="preserve">職員総数
</t>
    </r>
    <r>
      <rPr>
        <sz val="10"/>
        <rFont val="HGｺﾞｼｯｸM"/>
        <family val="3"/>
        <charset val="128"/>
      </rPr>
      <t>Ａ</t>
    </r>
    <rPh sb="0" eb="1">
      <t>ショク</t>
    </rPh>
    <rPh sb="1" eb="2">
      <t>イン</t>
    </rPh>
    <rPh sb="2" eb="4">
      <t>ソウスウ</t>
    </rPh>
    <phoneticPr fontId="4"/>
  </si>
  <si>
    <t>人</t>
    <rPh sb="0" eb="1">
      <t>ニン</t>
    </rPh>
    <phoneticPr fontId="4"/>
  </si>
  <si>
    <r>
      <t xml:space="preserve">総通算勤続年月数
</t>
    </r>
    <r>
      <rPr>
        <sz val="10"/>
        <rFont val="HGｺﾞｼｯｸM"/>
        <family val="3"/>
        <charset val="128"/>
      </rPr>
      <t>Ｂ</t>
    </r>
    <rPh sb="0" eb="1">
      <t>ソウ</t>
    </rPh>
    <rPh sb="1" eb="3">
      <t>ツウサン</t>
    </rPh>
    <rPh sb="3" eb="5">
      <t>キンゾク</t>
    </rPh>
    <rPh sb="5" eb="7">
      <t>ネンゲツ</t>
    </rPh>
    <rPh sb="7" eb="8">
      <t>スウ</t>
    </rPh>
    <phoneticPr fontId="4"/>
  </si>
  <si>
    <r>
      <t>職員１人当たりの平均経験年数
（</t>
    </r>
    <r>
      <rPr>
        <sz val="10"/>
        <rFont val="HGｺﾞｼｯｸM"/>
        <family val="3"/>
        <charset val="128"/>
      </rPr>
      <t>Ｃ＝Ｂ÷Ａ）</t>
    </r>
    <rPh sb="0" eb="1">
      <t>ショク</t>
    </rPh>
    <rPh sb="1" eb="2">
      <t>イン</t>
    </rPh>
    <rPh sb="3" eb="4">
      <t>ニン</t>
    </rPh>
    <rPh sb="4" eb="5">
      <t>ア</t>
    </rPh>
    <rPh sb="8" eb="10">
      <t>ヘイキン</t>
    </rPh>
    <rPh sb="10" eb="12">
      <t>ケイケン</t>
    </rPh>
    <rPh sb="12" eb="14">
      <t>ネンスウ</t>
    </rPh>
    <phoneticPr fontId="4"/>
  </si>
  <si>
    <t>※１　経験年月数は、当年度４月１日現在により算定する。新たな職員の職歴証明書、年金加入記録等の写しを添付すること。</t>
    <rPh sb="3" eb="5">
      <t>ケイケン</t>
    </rPh>
    <rPh sb="27" eb="28">
      <t>アラ</t>
    </rPh>
    <rPh sb="30" eb="32">
      <t>ショクイン</t>
    </rPh>
    <rPh sb="47" eb="48">
      <t>ウツ</t>
    </rPh>
    <rPh sb="50" eb="52">
      <t>テンプ</t>
    </rPh>
    <phoneticPr fontId="4"/>
  </si>
  <si>
    <t>※２　平均経験年数は、６か月以上の端数は１年とし、６か月未満の端数は切り捨てとする。</t>
    <rPh sb="5" eb="7">
      <t>ケイケン</t>
    </rPh>
    <phoneticPr fontId="4"/>
  </si>
  <si>
    <t>③キャリア
パス要件※</t>
    <rPh sb="8" eb="10">
      <t>ヨウケン</t>
    </rPh>
    <phoneticPr fontId="4"/>
  </si>
  <si>
    <t>処遇改善等加算の区分３を受ける場合は、「区分３」を選択すること。</t>
    <rPh sb="0" eb="4">
      <t>ショグウカイゼン</t>
    </rPh>
    <rPh sb="4" eb="5">
      <t>トウ</t>
    </rPh>
    <rPh sb="5" eb="7">
      <t>カサン</t>
    </rPh>
    <rPh sb="8" eb="10">
      <t>クブン</t>
    </rPh>
    <rPh sb="20" eb="22">
      <t>クブン</t>
    </rPh>
    <phoneticPr fontId="4"/>
  </si>
  <si>
    <t>（４）加算率</t>
    <rPh sb="3" eb="6">
      <t>カサンリツ</t>
    </rPh>
    <phoneticPr fontId="19"/>
  </si>
  <si>
    <t>各種加算の適用状況</t>
    <rPh sb="0" eb="2">
      <t>カクシュ</t>
    </rPh>
    <rPh sb="2" eb="4">
      <t>カサン</t>
    </rPh>
    <rPh sb="5" eb="7">
      <t>テキヨウ</t>
    </rPh>
    <rPh sb="7" eb="9">
      <t>ジョウキョウ</t>
    </rPh>
    <phoneticPr fontId="4"/>
  </si>
  <si>
    <t>幼稚園</t>
    <rPh sb="0" eb="3">
      <t>ヨウチエン</t>
    </rPh>
    <phoneticPr fontId="4"/>
  </si>
  <si>
    <t>基本分単価（４歳以上児）</t>
    <rPh sb="0" eb="2">
      <t>キホン</t>
    </rPh>
    <rPh sb="2" eb="3">
      <t>ブン</t>
    </rPh>
    <rPh sb="3" eb="5">
      <t>タンカ</t>
    </rPh>
    <rPh sb="7" eb="10">
      <t>サイイジョウ</t>
    </rPh>
    <rPh sb="10" eb="11">
      <t>ジ</t>
    </rPh>
    <phoneticPr fontId="4"/>
  </si>
  <si>
    <t>＋</t>
  </si>
  <si>
    <t>＋</t>
    <phoneticPr fontId="4"/>
  </si>
  <si>
    <t>＝</t>
    <phoneticPr fontId="4"/>
  </si>
  <si>
    <t>基本分単価（３歳児）</t>
    <rPh sb="0" eb="2">
      <t>キホン</t>
    </rPh>
    <rPh sb="2" eb="3">
      <t>ブン</t>
    </rPh>
    <rPh sb="3" eb="5">
      <t>タンカ</t>
    </rPh>
    <rPh sb="7" eb="9">
      <t>サイジ</t>
    </rPh>
    <rPh sb="8" eb="9">
      <t>ジ</t>
    </rPh>
    <phoneticPr fontId="4"/>
  </si>
  <si>
    <t>副園長・教頭配置加算</t>
    <rPh sb="6" eb="8">
      <t>ハイチ</t>
    </rPh>
    <phoneticPr fontId="4"/>
  </si>
  <si>
    <t>-</t>
    <phoneticPr fontId="4"/>
  </si>
  <si>
    <t>３歳児配置改善加算</t>
    <rPh sb="1" eb="3">
      <t>サイジ</t>
    </rPh>
    <rPh sb="3" eb="5">
      <t>ハイチ</t>
    </rPh>
    <rPh sb="5" eb="7">
      <t>カイゼン</t>
    </rPh>
    <rPh sb="7" eb="9">
      <t>カサン</t>
    </rPh>
    <phoneticPr fontId="4"/>
  </si>
  <si>
    <t>４歳以上児配置改善加算</t>
    <rPh sb="1" eb="2">
      <t>サイ</t>
    </rPh>
    <rPh sb="4" eb="5">
      <t>ジ</t>
    </rPh>
    <rPh sb="5" eb="7">
      <t>ハイチ</t>
    </rPh>
    <rPh sb="7" eb="9">
      <t>カイゼン</t>
    </rPh>
    <rPh sb="9" eb="11">
      <t>カサン</t>
    </rPh>
    <phoneticPr fontId="4"/>
  </si>
  <si>
    <t>満３歳児対応加配加算</t>
    <rPh sb="0" eb="1">
      <t>マン</t>
    </rPh>
    <rPh sb="2" eb="4">
      <t>サイジ</t>
    </rPh>
    <rPh sb="4" eb="6">
      <t>タイオウ</t>
    </rPh>
    <rPh sb="6" eb="8">
      <t>カハイ</t>
    </rPh>
    <rPh sb="8" eb="10">
      <t>カサン</t>
    </rPh>
    <phoneticPr fontId="4"/>
  </si>
  <si>
    <t>講師配置加算</t>
    <rPh sb="0" eb="2">
      <t>コウシ</t>
    </rPh>
    <rPh sb="2" eb="4">
      <t>ハイチ</t>
    </rPh>
    <rPh sb="4" eb="6">
      <t>カサン</t>
    </rPh>
    <phoneticPr fontId="4"/>
  </si>
  <si>
    <t>チーム保育加配加算</t>
    <rPh sb="3" eb="5">
      <t>ホイク</t>
    </rPh>
    <rPh sb="5" eb="7">
      <t>カハイ</t>
    </rPh>
    <rPh sb="7" eb="9">
      <t>カサン</t>
    </rPh>
    <phoneticPr fontId="4"/>
  </si>
  <si>
    <t>通園送迎加算</t>
    <rPh sb="0" eb="2">
      <t>ツウエン</t>
    </rPh>
    <rPh sb="2" eb="4">
      <t>ソウゲイ</t>
    </rPh>
    <rPh sb="4" eb="6">
      <t>カサン</t>
    </rPh>
    <phoneticPr fontId="4"/>
  </si>
  <si>
    <t>給食実施加算（施設内調理・外部搬入）</t>
    <rPh sb="0" eb="2">
      <t>キュウショク</t>
    </rPh>
    <rPh sb="2" eb="4">
      <t>ジッシ</t>
    </rPh>
    <rPh sb="4" eb="6">
      <t>カサン</t>
    </rPh>
    <rPh sb="7" eb="9">
      <t>シセツ</t>
    </rPh>
    <rPh sb="9" eb="10">
      <t>ナイ</t>
    </rPh>
    <rPh sb="10" eb="12">
      <t>チョウリ</t>
    </rPh>
    <rPh sb="13" eb="15">
      <t>ガイブ</t>
    </rPh>
    <rPh sb="15" eb="17">
      <t>ハンニュウ</t>
    </rPh>
    <phoneticPr fontId="4"/>
  </si>
  <si>
    <t>年齢別配置基準を下回る場合による減算</t>
    <rPh sb="11" eb="13">
      <t>バアイ</t>
    </rPh>
    <rPh sb="16" eb="18">
      <t>ゲンサン</t>
    </rPh>
    <phoneticPr fontId="4"/>
  </si>
  <si>
    <t>主幹教諭等専任加算</t>
    <rPh sb="0" eb="2">
      <t>シュカン</t>
    </rPh>
    <rPh sb="2" eb="4">
      <t>キョウユ</t>
    </rPh>
    <rPh sb="4" eb="5">
      <t>トウ</t>
    </rPh>
    <rPh sb="5" eb="7">
      <t>センニン</t>
    </rPh>
    <rPh sb="7" eb="9">
      <t>カサン</t>
    </rPh>
    <phoneticPr fontId="4"/>
  </si>
  <si>
    <t>子育て支援活動費加算</t>
    <phoneticPr fontId="4"/>
  </si>
  <si>
    <t>療育支援加算（Ａ・Ｂ）</t>
    <rPh sb="0" eb="2">
      <t>リョウイク</t>
    </rPh>
    <rPh sb="2" eb="4">
      <t>シエン</t>
    </rPh>
    <rPh sb="4" eb="6">
      <t>カサン</t>
    </rPh>
    <phoneticPr fontId="4"/>
  </si>
  <si>
    <t>事務職員配置加算</t>
    <rPh sb="0" eb="2">
      <t>ジム</t>
    </rPh>
    <rPh sb="2" eb="4">
      <t>ショクイン</t>
    </rPh>
    <rPh sb="4" eb="6">
      <t>ハイチ</t>
    </rPh>
    <rPh sb="6" eb="8">
      <t>カサン</t>
    </rPh>
    <phoneticPr fontId="4"/>
  </si>
  <si>
    <t>指導充実加配加算</t>
    <rPh sb="0" eb="2">
      <t>シドウ</t>
    </rPh>
    <rPh sb="2" eb="4">
      <t>ジュウジツ</t>
    </rPh>
    <rPh sb="4" eb="6">
      <t>カハイ</t>
    </rPh>
    <rPh sb="6" eb="8">
      <t>カサン</t>
    </rPh>
    <phoneticPr fontId="4"/>
  </si>
  <si>
    <t>事務負担対応加配加算</t>
    <rPh sb="0" eb="2">
      <t>ジム</t>
    </rPh>
    <rPh sb="2" eb="4">
      <t>フタン</t>
    </rPh>
    <rPh sb="4" eb="6">
      <t>タイオウ</t>
    </rPh>
    <rPh sb="6" eb="8">
      <t>カハイ</t>
    </rPh>
    <rPh sb="8" eb="10">
      <t>カサン</t>
    </rPh>
    <phoneticPr fontId="4"/>
  </si>
  <si>
    <t>栄養管理加算（Ａ：配置の場合）</t>
    <rPh sb="0" eb="2">
      <t>エイヨウ</t>
    </rPh>
    <rPh sb="2" eb="4">
      <t>カンリ</t>
    </rPh>
    <rPh sb="4" eb="6">
      <t>カサン</t>
    </rPh>
    <rPh sb="9" eb="11">
      <t>ハイチ</t>
    </rPh>
    <rPh sb="12" eb="14">
      <t>バアイ</t>
    </rPh>
    <phoneticPr fontId="4"/>
  </si>
  <si>
    <t>保育所</t>
    <rPh sb="0" eb="2">
      <t>ホイク</t>
    </rPh>
    <rPh sb="2" eb="3">
      <t>ショ</t>
    </rPh>
    <phoneticPr fontId="4"/>
  </si>
  <si>
    <t>基本分単価（保育標準時間認定：４歳以上児）</t>
    <rPh sb="0" eb="2">
      <t>キホン</t>
    </rPh>
    <rPh sb="2" eb="3">
      <t>ブン</t>
    </rPh>
    <rPh sb="3" eb="5">
      <t>タンカ</t>
    </rPh>
    <rPh sb="6" eb="10">
      <t>ホイクヒョウジュン</t>
    </rPh>
    <rPh sb="10" eb="14">
      <t>ジカンニンテイ</t>
    </rPh>
    <rPh sb="16" eb="19">
      <t>サイイジョウ</t>
    </rPh>
    <rPh sb="19" eb="20">
      <t>ジ</t>
    </rPh>
    <phoneticPr fontId="4"/>
  </si>
  <si>
    <t>基本分単価（保育標準時間認定：３歳児）</t>
    <rPh sb="0" eb="2">
      <t>キホン</t>
    </rPh>
    <rPh sb="2" eb="3">
      <t>ブン</t>
    </rPh>
    <rPh sb="3" eb="5">
      <t>タンカ</t>
    </rPh>
    <rPh sb="16" eb="18">
      <t>サイジ</t>
    </rPh>
    <rPh sb="17" eb="18">
      <t>ジ</t>
    </rPh>
    <phoneticPr fontId="4"/>
  </si>
  <si>
    <t>基本分単価（保育標準時間認定：１・２歳児）</t>
    <rPh sb="0" eb="2">
      <t>キホン</t>
    </rPh>
    <rPh sb="2" eb="3">
      <t>ブン</t>
    </rPh>
    <rPh sb="3" eb="5">
      <t>タンカ</t>
    </rPh>
    <rPh sb="18" eb="19">
      <t>サイ</t>
    </rPh>
    <rPh sb="19" eb="20">
      <t>ジ</t>
    </rPh>
    <phoneticPr fontId="4"/>
  </si>
  <si>
    <t>基本分単価（保育標準時間認定：乳児）</t>
    <rPh sb="0" eb="2">
      <t>キホン</t>
    </rPh>
    <rPh sb="2" eb="3">
      <t>ブン</t>
    </rPh>
    <rPh sb="3" eb="5">
      <t>タンカ</t>
    </rPh>
    <rPh sb="6" eb="8">
      <t>ホイク</t>
    </rPh>
    <rPh sb="8" eb="10">
      <t>ヒョウジュン</t>
    </rPh>
    <rPh sb="10" eb="12">
      <t>ジカン</t>
    </rPh>
    <rPh sb="12" eb="14">
      <t>ニンテイ</t>
    </rPh>
    <rPh sb="15" eb="17">
      <t>ニュウジ</t>
    </rPh>
    <phoneticPr fontId="4"/>
  </si>
  <si>
    <t>基本分単価（保育短時間認定：４歳以上児）</t>
    <rPh sb="0" eb="2">
      <t>キホン</t>
    </rPh>
    <rPh sb="2" eb="3">
      <t>ブン</t>
    </rPh>
    <rPh sb="3" eb="5">
      <t>タンカ</t>
    </rPh>
    <rPh sb="6" eb="8">
      <t>ホイク</t>
    </rPh>
    <rPh sb="8" eb="11">
      <t>タンジカン</t>
    </rPh>
    <rPh sb="11" eb="13">
      <t>ニンテイ</t>
    </rPh>
    <rPh sb="15" eb="18">
      <t>サイイジョウ</t>
    </rPh>
    <rPh sb="18" eb="19">
      <t>ジ</t>
    </rPh>
    <phoneticPr fontId="4"/>
  </si>
  <si>
    <t>基本分単価（保育短時間認定：３歳児）</t>
    <rPh sb="0" eb="2">
      <t>キホン</t>
    </rPh>
    <rPh sb="2" eb="3">
      <t>ブン</t>
    </rPh>
    <rPh sb="3" eb="5">
      <t>タンカ</t>
    </rPh>
    <rPh sb="15" eb="17">
      <t>サイジ</t>
    </rPh>
    <rPh sb="16" eb="17">
      <t>ジ</t>
    </rPh>
    <phoneticPr fontId="4"/>
  </si>
  <si>
    <t>基本分単価（保育短時間認定：１・２歳児）</t>
    <rPh sb="0" eb="2">
      <t>キホン</t>
    </rPh>
    <rPh sb="2" eb="3">
      <t>ブン</t>
    </rPh>
    <rPh sb="3" eb="5">
      <t>タンカ</t>
    </rPh>
    <rPh sb="17" eb="18">
      <t>サイ</t>
    </rPh>
    <rPh sb="18" eb="19">
      <t>ジ</t>
    </rPh>
    <phoneticPr fontId="4"/>
  </si>
  <si>
    <t>基本分単価（保育短時間認定：乳児）</t>
    <rPh sb="0" eb="2">
      <t>キホン</t>
    </rPh>
    <rPh sb="2" eb="3">
      <t>ブン</t>
    </rPh>
    <rPh sb="3" eb="5">
      <t>タンカ</t>
    </rPh>
    <rPh sb="6" eb="8">
      <t>ホイク</t>
    </rPh>
    <rPh sb="8" eb="11">
      <t>タンジカン</t>
    </rPh>
    <rPh sb="11" eb="13">
      <t>ニンテイ</t>
    </rPh>
    <rPh sb="14" eb="16">
      <t>ニュウジ</t>
    </rPh>
    <phoneticPr fontId="4"/>
  </si>
  <si>
    <t>１歳児配置改善加算</t>
    <rPh sb="1" eb="3">
      <t>サイジ</t>
    </rPh>
    <rPh sb="3" eb="5">
      <t>ハイチ</t>
    </rPh>
    <rPh sb="5" eb="7">
      <t>カイゼン</t>
    </rPh>
    <rPh sb="7" eb="9">
      <t>カサン</t>
    </rPh>
    <phoneticPr fontId="4"/>
  </si>
  <si>
    <t>休日保育加算</t>
    <rPh sb="0" eb="2">
      <t>キュウジツ</t>
    </rPh>
    <rPh sb="2" eb="4">
      <t>ホイク</t>
    </rPh>
    <rPh sb="4" eb="6">
      <t>カサン</t>
    </rPh>
    <phoneticPr fontId="4"/>
  </si>
  <si>
    <t>夜間保育加算</t>
    <rPh sb="0" eb="2">
      <t>ヤカン</t>
    </rPh>
    <rPh sb="2" eb="4">
      <t>ホイク</t>
    </rPh>
    <rPh sb="4" eb="6">
      <t>カサン</t>
    </rPh>
    <phoneticPr fontId="4"/>
  </si>
  <si>
    <t>チーム保育推進加算</t>
    <rPh sb="3" eb="5">
      <t>ホイク</t>
    </rPh>
    <rPh sb="5" eb="7">
      <t>スイシン</t>
    </rPh>
    <rPh sb="7" eb="9">
      <t>カサン</t>
    </rPh>
    <phoneticPr fontId="4"/>
  </si>
  <si>
    <t>施設長を配置していない場合の減算</t>
    <rPh sb="0" eb="2">
      <t>シセツ</t>
    </rPh>
    <rPh sb="2" eb="3">
      <t>チョウ</t>
    </rPh>
    <rPh sb="4" eb="6">
      <t>ハイチ</t>
    </rPh>
    <rPh sb="11" eb="13">
      <t>バアイ</t>
    </rPh>
    <rPh sb="14" eb="16">
      <t>ゲンサン</t>
    </rPh>
    <phoneticPr fontId="4"/>
  </si>
  <si>
    <t>主任保育士専任加算</t>
    <rPh sb="0" eb="2">
      <t>シュニン</t>
    </rPh>
    <rPh sb="2" eb="5">
      <t>ホイクシ</t>
    </rPh>
    <rPh sb="5" eb="7">
      <t>センニン</t>
    </rPh>
    <rPh sb="7" eb="9">
      <t>カサン</t>
    </rPh>
    <phoneticPr fontId="4"/>
  </si>
  <si>
    <t>事務職員雇上費加算</t>
    <rPh sb="0" eb="2">
      <t>ジム</t>
    </rPh>
    <rPh sb="2" eb="4">
      <t>ショクイン</t>
    </rPh>
    <rPh sb="4" eb="5">
      <t>ヤト</t>
    </rPh>
    <rPh sb="5" eb="6">
      <t>ア</t>
    </rPh>
    <rPh sb="6" eb="7">
      <t>ヒ</t>
    </rPh>
    <rPh sb="7" eb="9">
      <t>カサン</t>
    </rPh>
    <phoneticPr fontId="4"/>
  </si>
  <si>
    <t>各種加算の適用状況</t>
    <phoneticPr fontId="4"/>
  </si>
  <si>
    <t>認定こども園</t>
    <rPh sb="0" eb="2">
      <t>ニンテイ</t>
    </rPh>
    <rPh sb="5" eb="6">
      <t>エン</t>
    </rPh>
    <phoneticPr fontId="4"/>
  </si>
  <si>
    <t>基本分単価（教育標準時間認定：４歳以上児）</t>
    <rPh sb="0" eb="2">
      <t>キホン</t>
    </rPh>
    <rPh sb="2" eb="3">
      <t>ブン</t>
    </rPh>
    <rPh sb="3" eb="5">
      <t>タンカ</t>
    </rPh>
    <rPh sb="6" eb="8">
      <t>キョウイク</t>
    </rPh>
    <rPh sb="8" eb="10">
      <t>ヒョウジュン</t>
    </rPh>
    <rPh sb="10" eb="14">
      <t>ジカンニンテイ</t>
    </rPh>
    <rPh sb="16" eb="19">
      <t>サイイジョウ</t>
    </rPh>
    <rPh sb="19" eb="20">
      <t>ジ</t>
    </rPh>
    <phoneticPr fontId="4"/>
  </si>
  <si>
    <t>基本分単価（教育標準時間認定：３歳児）</t>
    <rPh sb="0" eb="2">
      <t>キホン</t>
    </rPh>
    <rPh sb="2" eb="3">
      <t>ブン</t>
    </rPh>
    <rPh sb="3" eb="5">
      <t>タンカ</t>
    </rPh>
    <rPh sb="6" eb="8">
      <t>キョウイク</t>
    </rPh>
    <rPh sb="16" eb="18">
      <t>サイジ</t>
    </rPh>
    <rPh sb="17" eb="18">
      <t>ジ</t>
    </rPh>
    <phoneticPr fontId="4"/>
  </si>
  <si>
    <t>保育標準時間認定の子どもの有無</t>
    <rPh sb="0" eb="2">
      <t>ホイク</t>
    </rPh>
    <rPh sb="2" eb="4">
      <t>ヒョウジュン</t>
    </rPh>
    <rPh sb="4" eb="6">
      <t>ジカン</t>
    </rPh>
    <rPh sb="6" eb="8">
      <t>ニンテイ</t>
    </rPh>
    <rPh sb="9" eb="10">
      <t>コ</t>
    </rPh>
    <rPh sb="13" eb="15">
      <t>ウム</t>
    </rPh>
    <phoneticPr fontId="4"/>
  </si>
  <si>
    <t>学級編制調整加配加算</t>
    <rPh sb="0" eb="2">
      <t>ガッキュウ</t>
    </rPh>
    <rPh sb="2" eb="4">
      <t>ヘンセイ</t>
    </rPh>
    <rPh sb="4" eb="6">
      <t>チョウセイ</t>
    </rPh>
    <rPh sb="6" eb="8">
      <t>カハイ</t>
    </rPh>
    <rPh sb="8" eb="10">
      <t>カサン</t>
    </rPh>
    <phoneticPr fontId="4"/>
  </si>
  <si>
    <t>講師配置加算</t>
    <phoneticPr fontId="4"/>
  </si>
  <si>
    <t>副園長・教頭配置加算を受けている場合の減算</t>
    <rPh sb="6" eb="8">
      <t>ハイチ</t>
    </rPh>
    <rPh sb="11" eb="12">
      <t>ウ</t>
    </rPh>
    <rPh sb="16" eb="18">
      <t>バアイ</t>
    </rPh>
    <rPh sb="19" eb="21">
      <t>ゲンザン</t>
    </rPh>
    <phoneticPr fontId="4"/>
  </si>
  <si>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4"/>
  </si>
  <si>
    <t>１号認定こどもの利用定員を設定しない場合による調整</t>
    <rPh sb="1" eb="2">
      <t>ゴウ</t>
    </rPh>
    <rPh sb="2" eb="4">
      <t>ニンテイ</t>
    </rPh>
    <rPh sb="8" eb="10">
      <t>リヨウ</t>
    </rPh>
    <rPh sb="10" eb="12">
      <t>テイイン</t>
    </rPh>
    <rPh sb="13" eb="15">
      <t>セッテイ</t>
    </rPh>
    <rPh sb="18" eb="20">
      <t>バアイ</t>
    </rPh>
    <rPh sb="23" eb="25">
      <t>チョウセイ</t>
    </rPh>
    <phoneticPr fontId="4"/>
  </si>
  <si>
    <t>小規模保育（A型B型）</t>
    <rPh sb="0" eb="3">
      <t>ショウキボ</t>
    </rPh>
    <rPh sb="3" eb="5">
      <t>ホイク</t>
    </rPh>
    <rPh sb="7" eb="8">
      <t>ガタ</t>
    </rPh>
    <rPh sb="9" eb="10">
      <t>ガタ</t>
    </rPh>
    <phoneticPr fontId="4"/>
  </si>
  <si>
    <t>障害児保育加算</t>
    <rPh sb="0" eb="3">
      <t>ショウガイジ</t>
    </rPh>
    <rPh sb="3" eb="5">
      <t>ホイク</t>
    </rPh>
    <rPh sb="5" eb="7">
      <t>カサン</t>
    </rPh>
    <phoneticPr fontId="4"/>
  </si>
  <si>
    <t>１歳児配置改善加算</t>
    <phoneticPr fontId="4"/>
  </si>
  <si>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4"/>
  </si>
  <si>
    <t>管理者を配置していない場合の減算</t>
    <rPh sb="0" eb="3">
      <t>カンリシャ</t>
    </rPh>
    <rPh sb="4" eb="6">
      <t>ハイチ</t>
    </rPh>
    <rPh sb="11" eb="13">
      <t>バアイ</t>
    </rPh>
    <rPh sb="14" eb="16">
      <t>ゲンサン</t>
    </rPh>
    <phoneticPr fontId="4"/>
  </si>
  <si>
    <t>小規模保育（C型）</t>
    <rPh sb="0" eb="3">
      <t>ショウキボ</t>
    </rPh>
    <rPh sb="3" eb="5">
      <t>ホイク</t>
    </rPh>
    <rPh sb="7" eb="8">
      <t>ガタ</t>
    </rPh>
    <phoneticPr fontId="4"/>
  </si>
  <si>
    <t>事業所内保育</t>
    <rPh sb="0" eb="3">
      <t>ジギョウショ</t>
    </rPh>
    <rPh sb="3" eb="4">
      <t>ナイ</t>
    </rPh>
    <rPh sb="4" eb="6">
      <t>ホイク</t>
    </rPh>
    <phoneticPr fontId="4"/>
  </si>
  <si>
    <t>１歳児配置改善加算</t>
  </si>
  <si>
    <t>家庭的保育</t>
    <rPh sb="0" eb="3">
      <t>カテイテキ</t>
    </rPh>
    <rPh sb="3" eb="5">
      <t>ホイク</t>
    </rPh>
    <phoneticPr fontId="4"/>
  </si>
  <si>
    <t>家庭的保育補助者加算</t>
    <rPh sb="0" eb="3">
      <t>カテイテキ</t>
    </rPh>
    <rPh sb="3" eb="5">
      <t>ホイク</t>
    </rPh>
    <rPh sb="5" eb="8">
      <t>ホジョシャ</t>
    </rPh>
    <rPh sb="8" eb="10">
      <t>カサン</t>
    </rPh>
    <phoneticPr fontId="4"/>
  </si>
  <si>
    <t>居宅訪問型保育</t>
    <rPh sb="0" eb="2">
      <t>キョタク</t>
    </rPh>
    <rPh sb="2" eb="4">
      <t>ホウモン</t>
    </rPh>
    <rPh sb="4" eb="5">
      <t>ガタ</t>
    </rPh>
    <rPh sb="5" eb="7">
      <t>ホイク</t>
    </rPh>
    <phoneticPr fontId="4"/>
  </si>
  <si>
    <t>別紙様式２</t>
    <rPh sb="0" eb="2">
      <t>ベッシ</t>
    </rPh>
    <rPh sb="2" eb="4">
      <t>ヨウシキ</t>
    </rPh>
    <phoneticPr fontId="4"/>
  </si>
  <si>
    <t>令和　　年度キャリアパス要件届出書</t>
    <rPh sb="0" eb="2">
      <t>レイワ</t>
    </rPh>
    <rPh sb="4" eb="6">
      <t>ネンド</t>
    </rPh>
    <rPh sb="12" eb="14">
      <t>ヨウケン</t>
    </rPh>
    <rPh sb="14" eb="17">
      <t>トドケデショ</t>
    </rPh>
    <phoneticPr fontId="4"/>
  </si>
  <si>
    <t>〇キャリアパスに関する要件について</t>
    <rPh sb="8" eb="9">
      <t>カン</t>
    </rPh>
    <rPh sb="11" eb="13">
      <t>ヨウケン</t>
    </rPh>
    <phoneticPr fontId="4"/>
  </si>
  <si>
    <t>次の内容について、「該当」「非該当」を選択すること。</t>
    <phoneticPr fontId="4"/>
  </si>
  <si>
    <t>①</t>
    <phoneticPr fontId="4"/>
  </si>
  <si>
    <t>次のａからｃまでの全ての要件を満たす。</t>
    <rPh sb="0" eb="1">
      <t>ツギ</t>
    </rPh>
    <rPh sb="9" eb="10">
      <t>スベ</t>
    </rPh>
    <rPh sb="12" eb="14">
      <t>ヨウケン</t>
    </rPh>
    <rPh sb="15" eb="16">
      <t>ミ</t>
    </rPh>
    <phoneticPr fontId="4"/>
  </si>
  <si>
    <t>　ａ　職員の職位、職責又は職務内容等に応じた勤務条件等の要件を定めている。</t>
    <phoneticPr fontId="4"/>
  </si>
  <si>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4"/>
  </si>
  <si>
    <t>該当</t>
    <phoneticPr fontId="4"/>
  </si>
  <si>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4"/>
  </si>
  <si>
    <t>非該当</t>
    <phoneticPr fontId="4"/>
  </si>
  <si>
    <t>②</t>
    <phoneticPr fontId="4"/>
  </si>
  <si>
    <t>次のｄ及びｅの要件を満たす。</t>
    <rPh sb="0" eb="1">
      <t>ツギ</t>
    </rPh>
    <rPh sb="3" eb="4">
      <t>オヨ</t>
    </rPh>
    <rPh sb="7" eb="9">
      <t>ヨウケン</t>
    </rPh>
    <rPh sb="10" eb="11">
      <t>ミ</t>
    </rPh>
    <phoneticPr fontId="4"/>
  </si>
  <si>
    <t>ｄ</t>
    <phoneticPr fontId="4"/>
  </si>
  <si>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4"/>
  </si>
  <si>
    <t>ｅ</t>
    <phoneticPr fontId="4"/>
  </si>
  <si>
    <t>ｄの実現のための具体的な取り組みの内容</t>
    <rPh sb="2" eb="4">
      <t>ジツゲン</t>
    </rPh>
    <rPh sb="8" eb="11">
      <t>グタイテキ</t>
    </rPh>
    <rPh sb="12" eb="13">
      <t>ト</t>
    </rPh>
    <rPh sb="14" eb="15">
      <t>ク</t>
    </rPh>
    <rPh sb="17" eb="19">
      <t>ナイヨウ</t>
    </rPh>
    <phoneticPr fontId="4"/>
  </si>
  <si>
    <t>ア</t>
    <phoneticPr fontId="4"/>
  </si>
  <si>
    <t>イ</t>
    <phoneticPr fontId="4"/>
  </si>
  <si>
    <t>資格取得のための支援の実施　※当該支援の内容について下記に記載すること。</t>
    <phoneticPr fontId="4"/>
  </si>
  <si>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4"/>
  </si>
  <si>
    <t>令和　　年　　月　　日</t>
    <rPh sb="0" eb="2">
      <t>レイワ</t>
    </rPh>
    <rPh sb="4" eb="5">
      <t>ネン</t>
    </rPh>
    <rPh sb="7" eb="8">
      <t>ツキ</t>
    </rPh>
    <rPh sb="10" eb="11">
      <t>ヒ</t>
    </rPh>
    <phoneticPr fontId="4"/>
  </si>
  <si>
    <t>事業者名</t>
    <rPh sb="0" eb="4">
      <t>ジギョウシャメイ</t>
    </rPh>
    <phoneticPr fontId="4"/>
  </si>
  <si>
    <t>代表者名</t>
    <rPh sb="0" eb="3">
      <t>ダイヒョウシャ</t>
    </rPh>
    <rPh sb="3" eb="4">
      <t>メイ</t>
    </rPh>
    <phoneticPr fontId="4"/>
  </si>
  <si>
    <t>〇</t>
    <phoneticPr fontId="4"/>
  </si>
  <si>
    <t>有</t>
    <rPh sb="0" eb="1">
      <t>ア</t>
    </rPh>
    <phoneticPr fontId="4"/>
  </si>
  <si>
    <t>別紙様式３</t>
    <rPh sb="0" eb="2">
      <t>ベッシ</t>
    </rPh>
    <rPh sb="2" eb="4">
      <t>ヨウシキ</t>
    </rPh>
    <phoneticPr fontId="4"/>
  </si>
  <si>
    <t>無</t>
    <rPh sb="0" eb="1">
      <t>ナシ</t>
    </rPh>
    <phoneticPr fontId="4"/>
  </si>
  <si>
    <t>令和　　年度　加算算定対象人数等認定申請書（区分３（質の向上分））</t>
    <rPh sb="0" eb="2">
      <t>レイワ</t>
    </rPh>
    <rPh sb="4" eb="5">
      <t>ネン</t>
    </rPh>
    <rPh sb="5" eb="6">
      <t>ド</t>
    </rPh>
    <rPh sb="7" eb="9">
      <t>カサン</t>
    </rPh>
    <rPh sb="9" eb="11">
      <t>サンテイ</t>
    </rPh>
    <rPh sb="11" eb="13">
      <t>タイショウ</t>
    </rPh>
    <rPh sb="13" eb="15">
      <t>ニンズウ</t>
    </rPh>
    <rPh sb="15" eb="16">
      <t>トウ</t>
    </rPh>
    <rPh sb="16" eb="18">
      <t>ニンテイ</t>
    </rPh>
    <rPh sb="18" eb="21">
      <t>シンセイショ</t>
    </rPh>
    <rPh sb="22" eb="24">
      <t>クブン</t>
    </rPh>
    <rPh sb="26" eb="27">
      <t>シツ</t>
    </rPh>
    <rPh sb="28" eb="30">
      <t>コウジョウ</t>
    </rPh>
    <rPh sb="30" eb="31">
      <t>ブン</t>
    </rPh>
    <phoneticPr fontId="4"/>
  </si>
  <si>
    <t>知事　殿</t>
    <rPh sb="0" eb="1">
      <t>チ</t>
    </rPh>
    <rPh sb="1" eb="2">
      <t>コト</t>
    </rPh>
    <rPh sb="3" eb="4">
      <t>ドノ</t>
    </rPh>
    <phoneticPr fontId="4"/>
  </si>
  <si>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4"/>
  </si>
  <si>
    <t>ⅰ　副主任保育士等（人数Ａ）</t>
    <rPh sb="2" eb="5">
      <t>フクシュニン</t>
    </rPh>
    <rPh sb="5" eb="8">
      <t>ホイクシ</t>
    </rPh>
    <rPh sb="8" eb="9">
      <t>トウ</t>
    </rPh>
    <phoneticPr fontId="4"/>
  </si>
  <si>
    <t>ⅱ　職務分野別リーダー等（人数Ｂ）</t>
    <phoneticPr fontId="4"/>
  </si>
  <si>
    <t>ⅲ　園長又は主任保育士、副園長、教頭、
　　主幹教諭、主幹保育教諭等（人数Ａ）</t>
    <rPh sb="35" eb="37">
      <t>ニンズウ</t>
    </rPh>
    <phoneticPr fontId="4"/>
  </si>
  <si>
    <t>次の内容について、当てはまる項目に○をつけること。</t>
    <rPh sb="0" eb="1">
      <t>ツギ</t>
    </rPh>
    <rPh sb="2" eb="4">
      <t>ナイヨウ</t>
    </rPh>
    <rPh sb="9" eb="10">
      <t>ア</t>
    </rPh>
    <rPh sb="14" eb="16">
      <t>コウモク</t>
    </rPh>
    <phoneticPr fontId="4"/>
  </si>
  <si>
    <t>　職員の職位、職責又は職務内容に応じた勤務条件等の要件及びこれに応じた賃金体系を定め、全ての職員に周知している。</t>
    <rPh sb="43" eb="44">
      <t>スベ</t>
    </rPh>
    <phoneticPr fontId="4"/>
  </si>
  <si>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4"/>
  </si>
  <si>
    <t>①利用定員</t>
    <rPh sb="1" eb="3">
      <t>リヨウ</t>
    </rPh>
    <rPh sb="3" eb="5">
      <t>テイイン</t>
    </rPh>
    <phoneticPr fontId="4"/>
  </si>
  <si>
    <t>②年齢別
　児童数</t>
    <rPh sb="1" eb="4">
      <t>ネンレイベツ</t>
    </rPh>
    <rPh sb="6" eb="9">
      <t>ジドウスウ</t>
    </rPh>
    <phoneticPr fontId="4"/>
  </si>
  <si>
    <t>４歳以上児</t>
    <rPh sb="1" eb="2">
      <t>サイ</t>
    </rPh>
    <rPh sb="2" eb="5">
      <t>イジョウジ</t>
    </rPh>
    <phoneticPr fontId="4"/>
  </si>
  <si>
    <t>３歳児</t>
    <rPh sb="1" eb="3">
      <t>サイジ</t>
    </rPh>
    <phoneticPr fontId="4"/>
  </si>
  <si>
    <t>１，２歳児</t>
    <rPh sb="3" eb="5">
      <t>サイジ</t>
    </rPh>
    <phoneticPr fontId="4"/>
  </si>
  <si>
    <t>０歳児</t>
    <rPh sb="1" eb="3">
      <t>サイジ</t>
    </rPh>
    <phoneticPr fontId="4"/>
  </si>
  <si>
    <t>うち満３歳児※</t>
    <rPh sb="2" eb="3">
      <t>マン</t>
    </rPh>
    <rPh sb="4" eb="6">
      <t>サイジ</t>
    </rPh>
    <phoneticPr fontId="4"/>
  </si>
  <si>
    <t>③各種加算の適用状況</t>
    <rPh sb="1" eb="3">
      <t>カクシュ</t>
    </rPh>
    <rPh sb="3" eb="5">
      <t>カサン</t>
    </rPh>
    <rPh sb="6" eb="8">
      <t>テキヨウ</t>
    </rPh>
    <rPh sb="8" eb="10">
      <t>ジョウキョウ</t>
    </rPh>
    <phoneticPr fontId="4"/>
  </si>
  <si>
    <t>給食実施加算（施設内調理）</t>
    <rPh sb="0" eb="2">
      <t>キュウショク</t>
    </rPh>
    <rPh sb="2" eb="4">
      <t>ジッシ</t>
    </rPh>
    <rPh sb="4" eb="6">
      <t>カサン</t>
    </rPh>
    <rPh sb="7" eb="9">
      <t>シセツ</t>
    </rPh>
    <rPh sb="9" eb="10">
      <t>ナイ</t>
    </rPh>
    <rPh sb="10" eb="12">
      <t>チョウリ</t>
    </rPh>
    <phoneticPr fontId="4"/>
  </si>
  <si>
    <t>④家庭的保育等の経験年数</t>
    <rPh sb="1" eb="4">
      <t>カテイテキ</t>
    </rPh>
    <rPh sb="4" eb="6">
      <t>ホイク</t>
    </rPh>
    <rPh sb="6" eb="7">
      <t>トウ</t>
    </rPh>
    <rPh sb="8" eb="10">
      <t>ケイケン</t>
    </rPh>
    <rPh sb="10" eb="12">
      <t>ネンスウ</t>
    </rPh>
    <phoneticPr fontId="4"/>
  </si>
  <si>
    <t>加算対象者
経験年数</t>
    <rPh sb="0" eb="2">
      <t>カサン</t>
    </rPh>
    <rPh sb="2" eb="4">
      <t>タイショウ</t>
    </rPh>
    <rPh sb="4" eb="5">
      <t>シャ</t>
    </rPh>
    <rPh sb="6" eb="8">
      <t>ケイケン</t>
    </rPh>
    <rPh sb="8" eb="10">
      <t>ネンスウ</t>
    </rPh>
    <phoneticPr fontId="4"/>
  </si>
  <si>
    <t>年</t>
    <rPh sb="0" eb="1">
      <t>ネン</t>
    </rPh>
    <phoneticPr fontId="4"/>
  </si>
  <si>
    <t>居宅訪問型保育</t>
    <rPh sb="0" eb="2">
      <t>キョタク</t>
    </rPh>
    <rPh sb="2" eb="5">
      <t>ホウモンガタ</t>
    </rPh>
    <rPh sb="5" eb="7">
      <t>ホイク</t>
    </rPh>
    <phoneticPr fontId="4"/>
  </si>
  <si>
    <t>加算対象者
経験年数</t>
    <rPh sb="0" eb="2">
      <t>カサン</t>
    </rPh>
    <rPh sb="2" eb="5">
      <t>タイショウシャ</t>
    </rPh>
    <rPh sb="6" eb="8">
      <t>ケイケン</t>
    </rPh>
    <rPh sb="8" eb="10">
      <t>ネンスウ</t>
    </rPh>
    <phoneticPr fontId="4"/>
  </si>
  <si>
    <t>人数Ａ（⑤×１／３）</t>
    <rPh sb="0" eb="2">
      <t>ニンズウ</t>
    </rPh>
    <phoneticPr fontId="4"/>
  </si>
  <si>
    <t>人数Ｂ（⑤×１／５）</t>
    <rPh sb="0" eb="2">
      <t>ニンズウ</t>
    </rPh>
    <phoneticPr fontId="4"/>
  </si>
  <si>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4"/>
  </si>
  <si>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4"/>
  </si>
  <si>
    <t>※　④について経験年数の根拠となる書類を添付すること。</t>
    <rPh sb="7" eb="9">
      <t>ケイケン</t>
    </rPh>
    <rPh sb="9" eb="11">
      <t>ネンスウ</t>
    </rPh>
    <phoneticPr fontId="4"/>
  </si>
  <si>
    <t>※　⑤について算出方法を示した書類を添付すること。</t>
    <phoneticPr fontId="4"/>
  </si>
  <si>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4"/>
  </si>
  <si>
    <t>市町村審査</t>
    <rPh sb="0" eb="3">
      <t>シチョウソン</t>
    </rPh>
    <rPh sb="3" eb="5">
      <t>シンサ</t>
    </rPh>
    <phoneticPr fontId="4"/>
  </si>
  <si>
    <t>担当者名</t>
    <rPh sb="0" eb="1">
      <t>タン</t>
    </rPh>
    <rPh sb="1" eb="2">
      <t>トウ</t>
    </rPh>
    <rPh sb="2" eb="3">
      <t>シャ</t>
    </rPh>
    <rPh sb="3" eb="4">
      <t>メイ</t>
    </rPh>
    <phoneticPr fontId="4"/>
  </si>
  <si>
    <t>別紙様式４</t>
    <rPh sb="0" eb="2">
      <t>ベッシ</t>
    </rPh>
    <rPh sb="2" eb="4">
      <t>ヨウシキ</t>
    </rPh>
    <phoneticPr fontId="4"/>
  </si>
  <si>
    <t>✔</t>
    <phoneticPr fontId="4"/>
  </si>
  <si>
    <t>○</t>
    <phoneticPr fontId="4"/>
  </si>
  <si>
    <t>令和　　年度賃金改善計画書（処遇改善等加算）</t>
    <rPh sb="0" eb="2">
      <t>レイワ</t>
    </rPh>
    <rPh sb="4" eb="5">
      <t>ネン</t>
    </rPh>
    <rPh sb="5" eb="6">
      <t>ド</t>
    </rPh>
    <rPh sb="6" eb="8">
      <t>チンギン</t>
    </rPh>
    <rPh sb="8" eb="10">
      <t>カイゼン</t>
    </rPh>
    <rPh sb="10" eb="13">
      <t>ケイカクショ</t>
    </rPh>
    <phoneticPr fontId="4"/>
  </si>
  <si>
    <t>（１）加算額以上の賃金の改善について</t>
    <rPh sb="3" eb="6">
      <t>カサンガク</t>
    </rPh>
    <rPh sb="6" eb="8">
      <t>イジョウ</t>
    </rPh>
    <rPh sb="9" eb="11">
      <t>チンギン</t>
    </rPh>
    <rPh sb="12" eb="14">
      <t>カイゼン</t>
    </rPh>
    <phoneticPr fontId="4"/>
  </si>
  <si>
    <t>加算見込額</t>
    <rPh sb="0" eb="2">
      <t>カサン</t>
    </rPh>
    <rPh sb="2" eb="4">
      <t>ミコ</t>
    </rPh>
    <rPh sb="4" eb="5">
      <t>ガク</t>
    </rPh>
    <phoneticPr fontId="4"/>
  </si>
  <si>
    <t>円</t>
    <rPh sb="0" eb="1">
      <t>エン</t>
    </rPh>
    <phoneticPr fontId="4"/>
  </si>
  <si>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4"/>
  </si>
  <si>
    <t>うち、加算による改善見込総額</t>
    <rPh sb="3" eb="5">
      <t>カサン</t>
    </rPh>
    <rPh sb="8" eb="10">
      <t>カイゼン</t>
    </rPh>
    <rPh sb="10" eb="12">
      <t>ミコミ</t>
    </rPh>
    <rPh sb="12" eb="13">
      <t>ソウ</t>
    </rPh>
    <rPh sb="13" eb="14">
      <t>ガク</t>
    </rPh>
    <phoneticPr fontId="4"/>
  </si>
  <si>
    <t>うち、事業主負担増加見込総額</t>
    <rPh sb="3" eb="6">
      <t>ジギョウヌシ</t>
    </rPh>
    <rPh sb="6" eb="8">
      <t>フタン</t>
    </rPh>
    <rPh sb="8" eb="10">
      <t>ゾウカ</t>
    </rPh>
    <rPh sb="10" eb="12">
      <t>ミコ</t>
    </rPh>
    <rPh sb="12" eb="14">
      <t>ソウガク</t>
    </rPh>
    <phoneticPr fontId="4"/>
  </si>
  <si>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4"/>
  </si>
  <si>
    <t>③</t>
    <phoneticPr fontId="4"/>
  </si>
  <si>
    <t>（b）加算当年度の加算による改善見込総額</t>
    <rPh sb="3" eb="5">
      <t>カサン</t>
    </rPh>
    <rPh sb="5" eb="8">
      <t>トウネンド</t>
    </rPh>
    <rPh sb="9" eb="11">
      <t>カサン</t>
    </rPh>
    <rPh sb="14" eb="16">
      <t>カイゼン</t>
    </rPh>
    <rPh sb="16" eb="18">
      <t>ミコ</t>
    </rPh>
    <rPh sb="18" eb="20">
      <t>ソウガク</t>
    </rPh>
    <phoneticPr fontId="4"/>
  </si>
  <si>
    <t>（c）定期昇給相当額</t>
    <rPh sb="3" eb="5">
      <t>テイキ</t>
    </rPh>
    <rPh sb="5" eb="7">
      <t>ショウキュウ</t>
    </rPh>
    <rPh sb="7" eb="10">
      <t>ソウトウガク</t>
    </rPh>
    <phoneticPr fontId="4"/>
  </si>
  <si>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4"/>
  </si>
  <si>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4"/>
  </si>
  <si>
    <t>④</t>
    <phoneticPr fontId="4"/>
  </si>
  <si>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4"/>
  </si>
  <si>
    <t>（f）基準年度の支払賃金の総額</t>
    <rPh sb="3" eb="5">
      <t>キジュン</t>
    </rPh>
    <rPh sb="5" eb="7">
      <t>ネンド</t>
    </rPh>
    <rPh sb="8" eb="10">
      <t>シハラ</t>
    </rPh>
    <rPh sb="10" eb="12">
      <t>チンギン</t>
    </rPh>
    <rPh sb="13" eb="15">
      <t>ソウガク</t>
    </rPh>
    <phoneticPr fontId="4"/>
  </si>
  <si>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4"/>
  </si>
  <si>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4"/>
  </si>
  <si>
    <t>（i）施設独自の改善額</t>
    <phoneticPr fontId="4"/>
  </si>
  <si>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4"/>
  </si>
  <si>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4"/>
  </si>
  <si>
    <t>（３）施設独自の改善額について</t>
    <rPh sb="3" eb="5">
      <t>シセツ</t>
    </rPh>
    <rPh sb="5" eb="6">
      <t>ドク</t>
    </rPh>
    <rPh sb="6" eb="7">
      <t>ジ</t>
    </rPh>
    <rPh sb="8" eb="10">
      <t>カイゼン</t>
    </rPh>
    <rPh sb="10" eb="11">
      <t>ガク</t>
    </rPh>
    <phoneticPr fontId="4"/>
  </si>
  <si>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4"/>
  </si>
  <si>
    <t>施設独自の賃金改善額の算定根拠</t>
    <rPh sb="0" eb="2">
      <t>シセツ</t>
    </rPh>
    <rPh sb="2" eb="4">
      <t>ドクジ</t>
    </rPh>
    <rPh sb="5" eb="10">
      <t>チンギンカイゼンガク</t>
    </rPh>
    <rPh sb="11" eb="13">
      <t>サンテイ</t>
    </rPh>
    <rPh sb="13" eb="15">
      <t>コンキョ</t>
    </rPh>
    <phoneticPr fontId="4"/>
  </si>
  <si>
    <t>（４）他施設・事業所への配分等について</t>
    <rPh sb="3" eb="6">
      <t>タシセツ</t>
    </rPh>
    <rPh sb="7" eb="10">
      <t>ジギョウショ</t>
    </rPh>
    <rPh sb="12" eb="14">
      <t>ハイブン</t>
    </rPh>
    <rPh sb="14" eb="15">
      <t>ナド</t>
    </rPh>
    <phoneticPr fontId="4"/>
  </si>
  <si>
    <t>拠出見込額</t>
    <rPh sb="0" eb="2">
      <t>キョシュツ</t>
    </rPh>
    <rPh sb="2" eb="4">
      <t>ミコミ</t>
    </rPh>
    <rPh sb="4" eb="5">
      <t>ガク</t>
    </rPh>
    <phoneticPr fontId="4"/>
  </si>
  <si>
    <t>受入見込額</t>
    <rPh sb="0" eb="1">
      <t>ウ</t>
    </rPh>
    <rPh sb="1" eb="2">
      <t>イ</t>
    </rPh>
    <rPh sb="2" eb="4">
      <t>ミコ</t>
    </rPh>
    <rPh sb="4" eb="5">
      <t>ガク</t>
    </rPh>
    <phoneticPr fontId="4"/>
  </si>
  <si>
    <t>別紙様式6別添2の「同一事業者内における拠出実績額・受入実績額一覧表」を添付すること。</t>
    <rPh sb="5" eb="7">
      <t>ベッテン</t>
    </rPh>
    <rPh sb="22" eb="24">
      <t>ジッセキ</t>
    </rPh>
    <rPh sb="28" eb="30">
      <t>ジッセキ</t>
    </rPh>
    <phoneticPr fontId="4"/>
  </si>
  <si>
    <t>上記について相違ないことを証明いたします。</t>
    <rPh sb="0" eb="2">
      <t>ジョウキ</t>
    </rPh>
    <rPh sb="6" eb="8">
      <t>ソウイ</t>
    </rPh>
    <rPh sb="13" eb="15">
      <t>ショウメイ</t>
    </rPh>
    <phoneticPr fontId="4"/>
  </si>
  <si>
    <t>別紙様式４別添１</t>
    <rPh sb="0" eb="2">
      <t>ベッシ</t>
    </rPh>
    <rPh sb="2" eb="4">
      <t>ヨウシキ</t>
    </rPh>
    <rPh sb="5" eb="7">
      <t>ベッテン</t>
    </rPh>
    <phoneticPr fontId="4"/>
  </si>
  <si>
    <t>施設・事業所名</t>
    <phoneticPr fontId="4"/>
  </si>
  <si>
    <t>賃金改善明細（職員別表）</t>
    <rPh sb="4" eb="6">
      <t>メイサイ</t>
    </rPh>
    <rPh sb="7" eb="9">
      <t>ショクイン</t>
    </rPh>
    <rPh sb="9" eb="10">
      <t>ベツ</t>
    </rPh>
    <rPh sb="10" eb="11">
      <t>ヒョウ</t>
    </rPh>
    <phoneticPr fontId="4"/>
  </si>
  <si>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4"/>
  </si>
  <si>
    <t>No</t>
    <phoneticPr fontId="4"/>
  </si>
  <si>
    <t>職員名</t>
    <phoneticPr fontId="4"/>
  </si>
  <si>
    <t>改善実施有無</t>
    <phoneticPr fontId="4"/>
  </si>
  <si>
    <t>職種</t>
    <phoneticPr fontId="4"/>
  </si>
  <si>
    <t>資格</t>
    <rPh sb="0" eb="2">
      <t>シカク</t>
    </rPh>
    <phoneticPr fontId="4"/>
  </si>
  <si>
    <r>
      <t>経験年数　</t>
    </r>
    <r>
      <rPr>
        <sz val="12"/>
        <rFont val="ＭＳ ゴシック"/>
        <family val="3"/>
        <charset val="128"/>
      </rPr>
      <t>※1</t>
    </r>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</si>
  <si>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</si>
  <si>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</si>
  <si>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基準年度の賃金</t>
    <rPh sb="0" eb="2">
      <t>キジュン</t>
    </rPh>
    <rPh sb="2" eb="4">
      <t>ネンド</t>
    </rPh>
    <rPh sb="3" eb="4">
      <t>ド</t>
    </rPh>
    <rPh sb="5" eb="7">
      <t>チンギン</t>
    </rPh>
    <phoneticPr fontId="4"/>
  </si>
  <si>
    <t>加算当年度の賃金</t>
    <rPh sb="0" eb="2">
      <t>カサン</t>
    </rPh>
    <rPh sb="2" eb="5">
      <t>トウネンド</t>
    </rPh>
    <rPh sb="6" eb="8">
      <t>チンギン</t>
    </rPh>
    <phoneticPr fontId="4"/>
  </si>
  <si>
    <t>備考</t>
    <rPh sb="0" eb="2">
      <t>ビコウ</t>
    </rPh>
    <phoneticPr fontId="4"/>
  </si>
  <si>
    <t>⑤</t>
    <phoneticPr fontId="4"/>
  </si>
  <si>
    <t>⑥</t>
    <phoneticPr fontId="4"/>
  </si>
  <si>
    <t>⑦</t>
    <phoneticPr fontId="4"/>
  </si>
  <si>
    <t>⑦の内訳</t>
    <rPh sb="2" eb="4">
      <t>ウチワケ</t>
    </rPh>
    <phoneticPr fontId="4"/>
  </si>
  <si>
    <t>⑧</t>
    <phoneticPr fontId="4"/>
  </si>
  <si>
    <t>⑨</t>
    <phoneticPr fontId="4"/>
  </si>
  <si>
    <t>⑨の内訳</t>
    <rPh sb="2" eb="4">
      <t>ウチワケ</t>
    </rPh>
    <phoneticPr fontId="4"/>
  </si>
  <si>
    <t>⑩</t>
    <phoneticPr fontId="4"/>
  </si>
  <si>
    <t>⑩の詳細</t>
    <rPh sb="2" eb="4">
      <t>ショウサイ</t>
    </rPh>
    <phoneticPr fontId="4"/>
  </si>
  <si>
    <t>⑪</t>
    <phoneticPr fontId="4"/>
  </si>
  <si>
    <t>⑫</t>
    <phoneticPr fontId="4"/>
  </si>
  <si>
    <t>⑬</t>
    <phoneticPr fontId="4"/>
  </si>
  <si>
    <t>⑭</t>
    <phoneticPr fontId="4"/>
  </si>
  <si>
    <t>基準年度の支払賃金の総額</t>
    <rPh sb="0" eb="2">
      <t>キジュン</t>
    </rPh>
    <rPh sb="2" eb="4">
      <t>ネンド</t>
    </rPh>
    <rPh sb="5" eb="7">
      <t>シハラ</t>
    </rPh>
    <rPh sb="7" eb="9">
      <t>チンギン</t>
    </rPh>
    <rPh sb="10" eb="12">
      <t>ソウガク</t>
    </rPh>
    <phoneticPr fontId="4"/>
  </si>
  <si>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4"/>
  </si>
  <si>
    <t>施設独自の改善額</t>
    <rPh sb="0" eb="2">
      <t>シセツ</t>
    </rPh>
    <rPh sb="2" eb="4">
      <t>ドクジ</t>
    </rPh>
    <rPh sb="5" eb="8">
      <t>カイゼンガク</t>
    </rPh>
    <phoneticPr fontId="4"/>
  </si>
  <si>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4"/>
  </si>
  <si>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4"/>
  </si>
  <si>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4"/>
  </si>
  <si>
    <t>加算当年度の賃金見込総額</t>
    <rPh sb="0" eb="2">
      <t>カサン</t>
    </rPh>
    <rPh sb="2" eb="5">
      <t>トウネンド</t>
    </rPh>
    <rPh sb="6" eb="8">
      <t>チンギン</t>
    </rPh>
    <rPh sb="8" eb="10">
      <t>ミコ</t>
    </rPh>
    <rPh sb="10" eb="12">
      <t>ソウガク</t>
    </rPh>
    <phoneticPr fontId="4"/>
  </si>
  <si>
    <t>区分２「賃金改善分」</t>
    <rPh sb="0" eb="2">
      <t>クブン</t>
    </rPh>
    <rPh sb="4" eb="6">
      <t>チンギン</t>
    </rPh>
    <rPh sb="6" eb="8">
      <t>カイゼン</t>
    </rPh>
    <rPh sb="8" eb="9">
      <t>ブン</t>
    </rPh>
    <phoneticPr fontId="4"/>
  </si>
  <si>
    <t>区分３「質の向上分」</t>
    <phoneticPr fontId="4"/>
  </si>
  <si>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4"/>
  </si>
  <si>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4"/>
  </si>
  <si>
    <t>加算当年度における改善額等の影響を除いた賃金見込総額
（⑧－⑨－⑩－⑪－⑫－⑬）</t>
    <rPh sb="0" eb="2">
      <t>カサン</t>
    </rPh>
    <rPh sb="2" eb="5">
      <t>トウネンド</t>
    </rPh>
    <rPh sb="20" eb="22">
      <t>チンギン</t>
    </rPh>
    <rPh sb="22" eb="24">
      <t>ミコ</t>
    </rPh>
    <rPh sb="24" eb="26">
      <t>ソウガク</t>
    </rPh>
    <phoneticPr fontId="4"/>
  </si>
  <si>
    <t>基準年度の公定価格における人件費の改定部分</t>
    <phoneticPr fontId="4"/>
  </si>
  <si>
    <t>加算による改善見込額</t>
    <rPh sb="0" eb="2">
      <t>カサン</t>
    </rPh>
    <rPh sb="5" eb="7">
      <t>カイゼン</t>
    </rPh>
    <rPh sb="7" eb="9">
      <t>ミコ</t>
    </rPh>
    <rPh sb="9" eb="10">
      <t>ガク</t>
    </rPh>
    <phoneticPr fontId="4"/>
  </si>
  <si>
    <t>加算による改善見込額</t>
    <rPh sb="0" eb="2">
      <t>カサン</t>
    </rPh>
    <rPh sb="7" eb="9">
      <t>ミコ</t>
    </rPh>
    <rPh sb="9" eb="10">
      <t>ガク</t>
    </rPh>
    <phoneticPr fontId="4"/>
  </si>
  <si>
    <t>職名</t>
    <rPh sb="0" eb="2">
      <t>ショクメイ</t>
    </rPh>
    <phoneticPr fontId="4"/>
  </si>
  <si>
    <t>改善した給与項目</t>
    <rPh sb="0" eb="2">
      <t>カイゼン</t>
    </rPh>
    <rPh sb="4" eb="6">
      <t>キュウヨ</t>
    </rPh>
    <rPh sb="6" eb="8">
      <t>コウモク</t>
    </rPh>
    <phoneticPr fontId="4"/>
  </si>
  <si>
    <t>小計
⑨
（a＋b＋c）</t>
    <rPh sb="0" eb="2">
      <t>ショウケイ</t>
    </rPh>
    <phoneticPr fontId="4"/>
  </si>
  <si>
    <t>基本給
a</t>
    <phoneticPr fontId="4"/>
  </si>
  <si>
    <t>手当
b</t>
    <rPh sb="0" eb="2">
      <t>テアテ</t>
    </rPh>
    <phoneticPr fontId="4"/>
  </si>
  <si>
    <t>賞与
（一時金）
c</t>
    <rPh sb="0" eb="2">
      <t>ショウヨ</t>
    </rPh>
    <phoneticPr fontId="4"/>
  </si>
  <si>
    <t>総額</t>
    <rPh sb="0" eb="2">
      <t>ソウガク</t>
    </rPh>
    <phoneticPr fontId="4"/>
  </si>
  <si>
    <t>【記入における留意事項】</t>
    <phoneticPr fontId="4"/>
  </si>
  <si>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4"/>
  </si>
  <si>
    <t>※1</t>
    <phoneticPr fontId="4"/>
  </si>
  <si>
    <t>※2　</t>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</si>
  <si>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4"/>
  </si>
  <si>
    <t>又は当該者以外の者であって１日６時間以上かつ月20日以上勤務するものをいい、「非常勤」とは常勤以外の者をいう。</t>
    <phoneticPr fontId="4"/>
  </si>
  <si>
    <t>※3</t>
    <phoneticPr fontId="4"/>
  </si>
  <si>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</si>
  <si>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</si>
  <si>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別紙様式４別添２</t>
    <rPh sb="0" eb="2">
      <t>ベッシ</t>
    </rPh>
    <rPh sb="2" eb="4">
      <t>ヨウシキ</t>
    </rPh>
    <rPh sb="5" eb="7">
      <t>ベッテン</t>
    </rPh>
    <phoneticPr fontId="4"/>
  </si>
  <si>
    <t>同一事業者内における拠出見込額・受入見込額一覧表</t>
  </si>
  <si>
    <t>番号</t>
    <rPh sb="0" eb="2">
      <t>バンゴウ</t>
    </rPh>
    <phoneticPr fontId="4"/>
  </si>
  <si>
    <t>都道府県名</t>
    <rPh sb="0" eb="4">
      <t>トドウフケン</t>
    </rPh>
    <rPh sb="4" eb="5">
      <t>メイ</t>
    </rPh>
    <phoneticPr fontId="4"/>
  </si>
  <si>
    <t>市町村名</t>
    <rPh sb="0" eb="4">
      <t>シチョウソンメイ</t>
    </rPh>
    <phoneticPr fontId="4"/>
  </si>
  <si>
    <r>
      <t>施設・事業所名</t>
    </r>
    <r>
      <rPr>
        <vertAlign val="superscript"/>
        <sz val="12"/>
        <rFont val="HGｺﾞｼｯｸM"/>
        <family val="3"/>
        <charset val="128"/>
      </rPr>
      <t>※1</t>
    </r>
    <rPh sb="0" eb="2">
      <t>シセツ</t>
    </rPh>
    <rPh sb="3" eb="6">
      <t>ジギョウショ</t>
    </rPh>
    <rPh sb="6" eb="7">
      <t>メイ</t>
    </rPh>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</si>
  <si>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</si>
  <si>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</si>
  <si>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例１</t>
    <rPh sb="0" eb="1">
      <t>レイ</t>
    </rPh>
    <phoneticPr fontId="4"/>
  </si>
  <si>
    <t>○○県</t>
    <rPh sb="2" eb="3">
      <t>ケン</t>
    </rPh>
    <phoneticPr fontId="4"/>
  </si>
  <si>
    <t>○○市</t>
    <rPh sb="2" eb="3">
      <t>シ</t>
    </rPh>
    <phoneticPr fontId="4"/>
  </si>
  <si>
    <t>○○保育所</t>
    <rPh sb="2" eb="5">
      <t>ホイクショ</t>
    </rPh>
    <phoneticPr fontId="4"/>
  </si>
  <si>
    <t>合計</t>
    <rPh sb="0" eb="2">
      <t>ゴウケイ</t>
    </rPh>
    <phoneticPr fontId="4"/>
  </si>
  <si>
    <t>同一事業者が運営する全ての施設・事業所（特定教育・保育施設及び特定地域型保育事業所）について記入すること。</t>
    <phoneticPr fontId="4"/>
  </si>
  <si>
    <t>別紙様式５</t>
    <phoneticPr fontId="4"/>
  </si>
  <si>
    <t>１．当年度の加算見込額</t>
    <rPh sb="2" eb="5">
      <t>トウネンド</t>
    </rPh>
    <rPh sb="6" eb="8">
      <t>カサン</t>
    </rPh>
    <rPh sb="8" eb="10">
      <t>ミコ</t>
    </rPh>
    <rPh sb="10" eb="11">
      <t>ガク</t>
    </rPh>
    <phoneticPr fontId="4"/>
  </si>
  <si>
    <t>２．賃金改善に係る誓約について</t>
    <rPh sb="2" eb="6">
      <t>チンギンカイゼン</t>
    </rPh>
    <rPh sb="7" eb="8">
      <t>カカ</t>
    </rPh>
    <rPh sb="9" eb="11">
      <t>セイヤク</t>
    </rPh>
    <phoneticPr fontId="4"/>
  </si>
  <si>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4"/>
  </si>
  <si>
    <t>　</t>
  </si>
  <si>
    <t>加算額を賃金の改善に充てます。</t>
    <rPh sb="0" eb="3">
      <t>カサンガク</t>
    </rPh>
    <rPh sb="4" eb="6">
      <t>チンギン</t>
    </rPh>
    <rPh sb="7" eb="9">
      <t>カイゼン</t>
    </rPh>
    <rPh sb="10" eb="11">
      <t>ア</t>
    </rPh>
    <phoneticPr fontId="4"/>
  </si>
  <si>
    <t>加算以外の部分で賃金水準を下げません。</t>
    <rPh sb="0" eb="2">
      <t>カサン</t>
    </rPh>
    <rPh sb="2" eb="4">
      <t>イガイ</t>
    </rPh>
    <rPh sb="5" eb="7">
      <t>ブブン</t>
    </rPh>
    <rPh sb="8" eb="10">
      <t>チンギン</t>
    </rPh>
    <rPh sb="10" eb="12">
      <t>スイジュン</t>
    </rPh>
    <rPh sb="13" eb="14">
      <t>サ</t>
    </rPh>
    <phoneticPr fontId="4"/>
  </si>
  <si>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</si>
  <si>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</si>
  <si>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別紙様式６</t>
    <rPh sb="0" eb="2">
      <t>ベッシ</t>
    </rPh>
    <rPh sb="2" eb="4">
      <t>ヨウシキ</t>
    </rPh>
    <phoneticPr fontId="4"/>
  </si>
  <si>
    <t>令和　　年度賃金改善実績報告書（処遇改善等加算）</t>
    <rPh sb="0" eb="2">
      <t>レイワ</t>
    </rPh>
    <rPh sb="4" eb="5">
      <t>ネン</t>
    </rPh>
    <rPh sb="5" eb="6">
      <t>ド</t>
    </rPh>
    <rPh sb="6" eb="8">
      <t>チンギン</t>
    </rPh>
    <rPh sb="8" eb="10">
      <t>カイゼン</t>
    </rPh>
    <rPh sb="10" eb="12">
      <t>ジッセキ</t>
    </rPh>
    <rPh sb="12" eb="15">
      <t>ホウコクショ</t>
    </rPh>
    <phoneticPr fontId="4"/>
  </si>
  <si>
    <t>（１）加算額以上の賃金改善について</t>
    <rPh sb="3" eb="6">
      <t>カサンガク</t>
    </rPh>
    <rPh sb="6" eb="8">
      <t>イジョウ</t>
    </rPh>
    <rPh sb="9" eb="13">
      <t>チンギンカイゼン</t>
    </rPh>
    <phoneticPr fontId="4"/>
  </si>
  <si>
    <t>加算額</t>
    <rPh sb="0" eb="2">
      <t>カサン</t>
    </rPh>
    <rPh sb="2" eb="3">
      <t>ガク</t>
    </rPh>
    <phoneticPr fontId="4"/>
  </si>
  <si>
    <t>加算による改善等実績総額（①の額以上であること）</t>
    <rPh sb="0" eb="2">
      <t>カサン</t>
    </rPh>
    <rPh sb="5" eb="7">
      <t>カイゼン</t>
    </rPh>
    <rPh sb="7" eb="8">
      <t>トウ</t>
    </rPh>
    <rPh sb="8" eb="10">
      <t>ジッセキ</t>
    </rPh>
    <rPh sb="10" eb="12">
      <t>ソウガク</t>
    </rPh>
    <rPh sb="15" eb="16">
      <t>ガク</t>
    </rPh>
    <rPh sb="16" eb="18">
      <t>イジョウ</t>
    </rPh>
    <phoneticPr fontId="4"/>
  </si>
  <si>
    <t>うち、加算による改善実績総額</t>
    <rPh sb="3" eb="5">
      <t>カサン</t>
    </rPh>
    <rPh sb="8" eb="10">
      <t>カイゼン</t>
    </rPh>
    <rPh sb="10" eb="12">
      <t>ジッセキ</t>
    </rPh>
    <rPh sb="12" eb="14">
      <t>ソウガク</t>
    </rPh>
    <phoneticPr fontId="4"/>
  </si>
  <si>
    <t>うち、事業主負担増加総額</t>
    <rPh sb="3" eb="6">
      <t>ジギョウヌシ</t>
    </rPh>
    <rPh sb="6" eb="8">
      <t>フタン</t>
    </rPh>
    <rPh sb="8" eb="10">
      <t>ゾウカ</t>
    </rPh>
    <rPh sb="10" eb="12">
      <t>ソウガク</t>
    </rPh>
    <phoneticPr fontId="4"/>
  </si>
  <si>
    <t>（a）加算年度の支払賃金総額</t>
    <rPh sb="3" eb="5">
      <t>カサン</t>
    </rPh>
    <rPh sb="5" eb="7">
      <t>ネンド</t>
    </rPh>
    <rPh sb="8" eb="10">
      <t>シハラ</t>
    </rPh>
    <rPh sb="10" eb="12">
      <t>チンギン</t>
    </rPh>
    <rPh sb="12" eb="14">
      <t>ソウガク</t>
    </rPh>
    <phoneticPr fontId="4"/>
  </si>
  <si>
    <t>（b）加算当年度の加算による改善実績総額</t>
    <rPh sb="3" eb="5">
      <t>カサン</t>
    </rPh>
    <rPh sb="5" eb="8">
      <t>トウネンド</t>
    </rPh>
    <rPh sb="9" eb="11">
      <t>カサン</t>
    </rPh>
    <rPh sb="14" eb="16">
      <t>カイゼン</t>
    </rPh>
    <rPh sb="16" eb="18">
      <t>ジッセキ</t>
    </rPh>
    <rPh sb="18" eb="20">
      <t>ソウガク</t>
    </rPh>
    <phoneticPr fontId="4"/>
  </si>
  <si>
    <t>（g）基準年度の処遇改善等加算の加算額</t>
    <rPh sb="3" eb="5">
      <t>キジュン</t>
    </rPh>
    <rPh sb="5" eb="7">
      <t>ネンド</t>
    </rPh>
    <rPh sb="8" eb="12">
      <t>ショグウカイゼン</t>
    </rPh>
    <rPh sb="12" eb="13">
      <t>トウ</t>
    </rPh>
    <rPh sb="13" eb="15">
      <t>カサン</t>
    </rPh>
    <rPh sb="16" eb="19">
      <t>カサンガク</t>
    </rPh>
    <phoneticPr fontId="4"/>
  </si>
  <si>
    <t>（h）基準年度の処遇改善等加算の加算額に係る法定福利費分</t>
    <rPh sb="3" eb="5">
      <t>キジュン</t>
    </rPh>
    <rPh sb="5" eb="7">
      <t>ネンド</t>
    </rPh>
    <rPh sb="8" eb="10">
      <t>ショグウ</t>
    </rPh>
    <rPh sb="10" eb="12">
      <t>カイゼン</t>
    </rPh>
    <rPh sb="12" eb="13">
      <t>トウ</t>
    </rPh>
    <rPh sb="13" eb="15">
      <t>カサン</t>
    </rPh>
    <rPh sb="16" eb="19">
      <t>カサンガク</t>
    </rPh>
    <rPh sb="20" eb="21">
      <t>カカ</t>
    </rPh>
    <rPh sb="22" eb="24">
      <t>ホウテイ</t>
    </rPh>
    <rPh sb="24" eb="26">
      <t>フクリ</t>
    </rPh>
    <rPh sb="26" eb="27">
      <t>ヒ</t>
    </rPh>
    <rPh sb="27" eb="28">
      <t>ブン</t>
    </rPh>
    <phoneticPr fontId="4"/>
  </si>
  <si>
    <t>加算当年度の前年度に支払うべき残額</t>
    <rPh sb="0" eb="2">
      <t>カサン</t>
    </rPh>
    <rPh sb="2" eb="5">
      <t>トウネンド</t>
    </rPh>
    <rPh sb="6" eb="9">
      <t>ゼンネンド</t>
    </rPh>
    <rPh sb="10" eb="12">
      <t>シハラ</t>
    </rPh>
    <rPh sb="15" eb="17">
      <t>ザンガク</t>
    </rPh>
    <phoneticPr fontId="4"/>
  </si>
  <si>
    <t>加算当年度の前年度に支払うべき残額に対応した支払い賃金額</t>
    <rPh sb="6" eb="9">
      <t>ゼンネンド</t>
    </rPh>
    <phoneticPr fontId="4"/>
  </si>
  <si>
    <t>拠出実績額</t>
    <rPh sb="0" eb="2">
      <t>キョシュツ</t>
    </rPh>
    <rPh sb="2" eb="5">
      <t>ジッセキガク</t>
    </rPh>
    <phoneticPr fontId="4"/>
  </si>
  <si>
    <t>②</t>
  </si>
  <si>
    <t>受入実績額</t>
    <rPh sb="0" eb="1">
      <t>ウ</t>
    </rPh>
    <rPh sb="1" eb="2">
      <t>イ</t>
    </rPh>
    <rPh sb="2" eb="4">
      <t>ジッセキ</t>
    </rPh>
    <rPh sb="4" eb="5">
      <t>ガク</t>
    </rPh>
    <phoneticPr fontId="4"/>
  </si>
  <si>
    <t>別紙様式６別添１</t>
    <rPh sb="0" eb="2">
      <t>ベッシ</t>
    </rPh>
    <rPh sb="2" eb="4">
      <t>ヨウシキ</t>
    </rPh>
    <rPh sb="5" eb="7">
      <t>ベッテン</t>
    </rPh>
    <phoneticPr fontId="4"/>
  </si>
  <si>
    <t>加算による改善実績額</t>
    <rPh sb="0" eb="2">
      <t>カサン</t>
    </rPh>
    <rPh sb="5" eb="7">
      <t>カイゼン</t>
    </rPh>
    <rPh sb="7" eb="9">
      <t>ジッセキ</t>
    </rPh>
    <rPh sb="9" eb="10">
      <t>ガク</t>
    </rPh>
    <phoneticPr fontId="4"/>
  </si>
  <si>
    <t>加算による改善実績額</t>
    <rPh sb="0" eb="2">
      <t>カサン</t>
    </rPh>
    <rPh sb="7" eb="9">
      <t>ジッセキ</t>
    </rPh>
    <phoneticPr fontId="4"/>
  </si>
  <si>
    <t>別紙様式６別添２</t>
    <rPh sb="0" eb="2">
      <t>ベッシ</t>
    </rPh>
    <rPh sb="2" eb="4">
      <t>ヨウシキ</t>
    </rPh>
    <rPh sb="5" eb="7">
      <t>ベッテン</t>
    </rPh>
    <phoneticPr fontId="4"/>
  </si>
  <si>
    <t>同一事業者内における拠出実績額・受入実績額一覧表</t>
    <rPh sb="12" eb="14">
      <t>ジッセキ</t>
    </rPh>
    <rPh sb="18" eb="20">
      <t>ジッセキ</t>
    </rPh>
    <phoneticPr fontId="4"/>
  </si>
  <si>
    <t>別紙様式７</t>
    <rPh sb="0" eb="2">
      <t>ベッシ</t>
    </rPh>
    <rPh sb="2" eb="4">
      <t>ヨウシキ</t>
    </rPh>
    <phoneticPr fontId="4"/>
  </si>
  <si>
    <t>特別な事情に係る届出書（令和</t>
    <rPh sb="0" eb="2">
      <t>トクベツ</t>
    </rPh>
    <rPh sb="3" eb="5">
      <t>ジジョウ</t>
    </rPh>
    <rPh sb="6" eb="7">
      <t>カカ</t>
    </rPh>
    <rPh sb="8" eb="11">
      <t>トドケデショ</t>
    </rPh>
    <phoneticPr fontId="4"/>
  </si>
  <si>
    <t>年度）</t>
    <phoneticPr fontId="4"/>
  </si>
  <si>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4"/>
  </si>
  <si>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4"/>
  </si>
  <si>
    <t>２．賃金水準の引き下げの内容</t>
    <rPh sb="2" eb="4">
      <t>チンギン</t>
    </rPh>
    <rPh sb="4" eb="6">
      <t>スイジュン</t>
    </rPh>
    <rPh sb="7" eb="8">
      <t>ヒ</t>
    </rPh>
    <rPh sb="9" eb="10">
      <t>サ</t>
    </rPh>
    <rPh sb="12" eb="14">
      <t>ナイヨウ</t>
    </rPh>
    <phoneticPr fontId="4"/>
  </si>
  <si>
    <t>３．経営及び賃金水準の改善の見込み</t>
    <rPh sb="2" eb="4">
      <t>ケイエイ</t>
    </rPh>
    <rPh sb="4" eb="5">
      <t>オヨ</t>
    </rPh>
    <rPh sb="6" eb="8">
      <t>チンギン</t>
    </rPh>
    <rPh sb="8" eb="10">
      <t>スイジュン</t>
    </rPh>
    <rPh sb="11" eb="13">
      <t>カイゼン</t>
    </rPh>
    <rPh sb="14" eb="16">
      <t>ミコ</t>
    </rPh>
    <phoneticPr fontId="4"/>
  </si>
  <si>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4"/>
  </si>
  <si>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4"/>
  </si>
  <si>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4"/>
  </si>
  <si>
    <t>研修修了者</t>
    <rPh sb="0" eb="2">
      <t>ケンシュウ</t>
    </rPh>
    <rPh sb="2" eb="5">
      <t>シュウリョウシャ</t>
    </rPh>
    <phoneticPr fontId="4"/>
  </si>
  <si>
    <t>合計1人以上の研修修了者</t>
    <rPh sb="0" eb="2">
      <t>ゴウケイ</t>
    </rPh>
    <rPh sb="3" eb="4">
      <t>ニン</t>
    </rPh>
    <rPh sb="4" eb="6">
      <t>イジョウ</t>
    </rPh>
    <rPh sb="7" eb="11">
      <t>ケンシュウシュウリョウ</t>
    </rPh>
    <rPh sb="11" eb="12">
      <t>シャ</t>
    </rPh>
    <phoneticPr fontId="4"/>
  </si>
  <si>
    <t>③各種加算の適用状況</t>
    <phoneticPr fontId="4"/>
  </si>
  <si>
    <t>加算率
（計）</t>
    <rPh sb="0" eb="3">
      <t>カサンリツ</t>
    </rPh>
    <rPh sb="5" eb="6">
      <t>ケイ</t>
    </rPh>
    <phoneticPr fontId="4"/>
  </si>
  <si>
    <t>加算率（ａ）</t>
    <rPh sb="0" eb="3">
      <t>カサンリツ</t>
    </rPh>
    <phoneticPr fontId="4"/>
  </si>
  <si>
    <t>加算率（ｂ）</t>
    <rPh sb="0" eb="3">
      <t>カサンリツ</t>
    </rPh>
    <phoneticPr fontId="4"/>
  </si>
  <si>
    <t>学級編成調整加配加算</t>
    <rPh sb="0" eb="10">
      <t>ガッキュウヘンセイチョウセイカハイカサン</t>
    </rPh>
    <phoneticPr fontId="4"/>
  </si>
  <si>
    <t>基本分単価（保育標準時間認定：１・２歳児）</t>
    <rPh sb="0" eb="2">
      <t>キホン</t>
    </rPh>
    <rPh sb="2" eb="3">
      <t>ブン</t>
    </rPh>
    <rPh sb="3" eb="5">
      <t>タンカ</t>
    </rPh>
    <phoneticPr fontId="4"/>
  </si>
  <si>
    <t>基本分単価（保育標準時間認定：乳児）</t>
    <rPh sb="0" eb="2">
      <t>キホン</t>
    </rPh>
    <rPh sb="2" eb="3">
      <t>ブン</t>
    </rPh>
    <rPh sb="3" eb="5">
      <t>タンカ</t>
    </rPh>
    <phoneticPr fontId="4"/>
  </si>
  <si>
    <t>基本分単価（保育短時間認定：１・２歳児）</t>
    <rPh sb="0" eb="2">
      <t>キホン</t>
    </rPh>
    <rPh sb="2" eb="3">
      <t>ブン</t>
    </rPh>
    <rPh sb="3" eb="5">
      <t>タンカ</t>
    </rPh>
    <rPh sb="8" eb="9">
      <t>タン</t>
    </rPh>
    <rPh sb="9" eb="11">
      <t>ジカン</t>
    </rPh>
    <rPh sb="17" eb="18">
      <t>サイ</t>
    </rPh>
    <rPh sb="18" eb="19">
      <t>ジ</t>
    </rPh>
    <phoneticPr fontId="4"/>
  </si>
  <si>
    <t>基本分単価（保育短時間認定：乳児）</t>
    <rPh sb="0" eb="2">
      <t>キホン</t>
    </rPh>
    <rPh sb="2" eb="3">
      <t>ブン</t>
    </rPh>
    <rPh sb="3" eb="5">
      <t>タンカ</t>
    </rPh>
    <rPh sb="6" eb="8">
      <t>ホイク</t>
    </rPh>
    <rPh sb="8" eb="9">
      <t>タン</t>
    </rPh>
    <rPh sb="9" eb="11">
      <t>ジカン</t>
    </rPh>
    <rPh sb="11" eb="13">
      <t>ニンテイ</t>
    </rPh>
    <rPh sb="14" eb="16">
      <t>ニュウジ</t>
    </rPh>
    <phoneticPr fontId="4"/>
  </si>
  <si>
    <t>資格保有者加算</t>
    <rPh sb="0" eb="7">
      <t>シカクホユウシャカサン</t>
    </rPh>
    <phoneticPr fontId="4"/>
  </si>
  <si>
    <t>基本分単価（保育標準時間認定）</t>
    <rPh sb="0" eb="2">
      <t>キホン</t>
    </rPh>
    <rPh sb="2" eb="3">
      <t>ブン</t>
    </rPh>
    <rPh sb="3" eb="5">
      <t>タンカ</t>
    </rPh>
    <phoneticPr fontId="4"/>
  </si>
  <si>
    <t>基本分単価（保育短時間認定）</t>
    <rPh sb="0" eb="2">
      <t>キホン</t>
    </rPh>
    <rPh sb="2" eb="3">
      <t>ブン</t>
    </rPh>
    <rPh sb="3" eb="5">
      <t>タンカ</t>
    </rPh>
    <rPh sb="8" eb="9">
      <t>タン</t>
    </rPh>
    <rPh sb="9" eb="11">
      <t>ジカン</t>
    </rPh>
    <phoneticPr fontId="4"/>
  </si>
  <si>
    <t>保育士比率向上加算</t>
    <phoneticPr fontId="4"/>
  </si>
  <si>
    <t>休日保育加算</t>
    <rPh sb="0" eb="6">
      <t>キュウジツホイクカサン</t>
    </rPh>
    <phoneticPr fontId="4"/>
  </si>
  <si>
    <t>配置基準上求められる
職員資格を有しない場合</t>
    <phoneticPr fontId="4"/>
  </si>
  <si>
    <t>加算以外の部分で賃金水準を下げていないことについて（⑭≧⑦）</t>
    <phoneticPr fontId="4"/>
  </si>
  <si>
    <t>加算率（ｃ）</t>
    <rPh sb="0" eb="3">
      <t>カサンリツ</t>
    </rPh>
    <phoneticPr fontId="4"/>
  </si>
  <si>
    <t>〇加算当年度の全ての職員の賃金改善明細</t>
    <rPh sb="1" eb="3">
      <t>カサン</t>
    </rPh>
    <rPh sb="3" eb="6">
      <t>トウネンド</t>
    </rPh>
    <rPh sb="12" eb="13">
      <t>スベ</t>
    </rPh>
    <rPh sb="15" eb="17">
      <t>ショクインチンギンカイゼンメイサイ</t>
    </rPh>
    <phoneticPr fontId="4"/>
  </si>
  <si>
    <t>（５）加算当年度の翌年度において加算当年度に支払うべき残額がある場合の支払い状況（残額がある場合に記載）</t>
    <rPh sb="3" eb="5">
      <t>カサン</t>
    </rPh>
    <rPh sb="5" eb="8">
      <t>トウネンド</t>
    </rPh>
    <rPh sb="9" eb="12">
      <t>ヨクネンド</t>
    </rPh>
    <rPh sb="16" eb="18">
      <t>カサン</t>
    </rPh>
    <rPh sb="18" eb="21">
      <t>トウネンド</t>
    </rPh>
    <rPh sb="22" eb="24">
      <t>シハラ</t>
    </rPh>
    <rPh sb="27" eb="29">
      <t>ザンガク</t>
    </rPh>
    <rPh sb="32" eb="34">
      <t>バアイ</t>
    </rPh>
    <rPh sb="35" eb="37">
      <t>シハラ</t>
    </rPh>
    <rPh sb="38" eb="40">
      <t>ジョウキョウ</t>
    </rPh>
    <rPh sb="41" eb="43">
      <t>ザンガク</t>
    </rPh>
    <rPh sb="46" eb="48">
      <t>バアイ</t>
    </rPh>
    <rPh sb="49" eb="51">
      <t>キサイ</t>
    </rPh>
    <phoneticPr fontId="4"/>
  </si>
  <si>
    <t>（６）他施設・事業所への配分等について</t>
    <rPh sb="3" eb="6">
      <t>タシセツ</t>
    </rPh>
    <rPh sb="7" eb="10">
      <t>ジギョウショ</t>
    </rPh>
    <rPh sb="12" eb="14">
      <t>ハイブン</t>
    </rPh>
    <rPh sb="14" eb="15">
      <t>ナド</t>
    </rPh>
    <phoneticPr fontId="4"/>
  </si>
  <si>
    <t>加算当年度に支払うべき残額</t>
    <rPh sb="0" eb="5">
      <t>カサントウネンド</t>
    </rPh>
    <rPh sb="6" eb="8">
      <t>シハラ</t>
    </rPh>
    <rPh sb="11" eb="13">
      <t>ザンガク</t>
    </rPh>
    <phoneticPr fontId="4"/>
  </si>
  <si>
    <t>加算当年度に支払うべき残額に対応した支払い賃金額</t>
    <phoneticPr fontId="4"/>
  </si>
  <si>
    <t>区分２「賃金改善分」の残額がある場合</t>
    <rPh sb="0" eb="2">
      <t>クブン</t>
    </rPh>
    <rPh sb="4" eb="6">
      <t>チンギン</t>
    </rPh>
    <rPh sb="6" eb="8">
      <t>カイゼン</t>
    </rPh>
    <rPh sb="8" eb="9">
      <t>ブン</t>
    </rPh>
    <rPh sb="11" eb="13">
      <t>ザンガク</t>
    </rPh>
    <rPh sb="16" eb="18">
      <t>バアイ</t>
    </rPh>
    <phoneticPr fontId="4"/>
  </si>
  <si>
    <t>区分２</t>
    <rPh sb="0" eb="2">
      <t>クブン</t>
    </rPh>
    <phoneticPr fontId="4"/>
  </si>
  <si>
    <t>区分３</t>
    <rPh sb="0" eb="2">
      <t>クブン</t>
    </rPh>
    <phoneticPr fontId="4"/>
  </si>
  <si>
    <t>区分３「質の向上分」の残額がある場合</t>
    <rPh sb="0" eb="2">
      <t>クブン</t>
    </rPh>
    <rPh sb="4" eb="5">
      <t>シツ</t>
    </rPh>
    <rPh sb="6" eb="9">
      <t>コウジョウブン</t>
    </rPh>
    <rPh sb="11" eb="13">
      <t>ザンガク</t>
    </rPh>
    <rPh sb="16" eb="18">
      <t>バアイ</t>
    </rPh>
    <phoneticPr fontId="4"/>
  </si>
  <si>
    <t>加算以外の部分で賃金水準を下げた場合</t>
    <rPh sb="0" eb="4">
      <t>カサンイガイ</t>
    </rPh>
    <rPh sb="5" eb="7">
      <t>ブブン</t>
    </rPh>
    <rPh sb="8" eb="10">
      <t>チンギン</t>
    </rPh>
    <rPh sb="10" eb="12">
      <t>スイジュン</t>
    </rPh>
    <rPh sb="13" eb="14">
      <t>サ</t>
    </rPh>
    <rPh sb="16" eb="18">
      <t>バアイ</t>
    </rPh>
    <phoneticPr fontId="4"/>
  </si>
  <si>
    <t>区分３「質の向上分」</t>
    <rPh sb="0" eb="2">
      <t>クブン</t>
    </rPh>
    <rPh sb="4" eb="5">
      <t>シツ</t>
    </rPh>
    <rPh sb="6" eb="9">
      <t>コウジョウブン</t>
    </rPh>
    <phoneticPr fontId="4"/>
  </si>
  <si>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4"/>
  </si>
  <si>
    <t>加算以外</t>
    <rPh sb="0" eb="4">
      <t>カサンイガイ</t>
    </rPh>
    <phoneticPr fontId="4"/>
  </si>
  <si>
    <t>区分２「賃金改善分」の残額がある場合
（１）②－（１）①</t>
    <rPh sb="0" eb="2">
      <t>クブン</t>
    </rPh>
    <rPh sb="4" eb="6">
      <t>チンギン</t>
    </rPh>
    <rPh sb="6" eb="8">
      <t>カイゼン</t>
    </rPh>
    <rPh sb="8" eb="9">
      <t>ブン</t>
    </rPh>
    <rPh sb="11" eb="13">
      <t>ザンガク</t>
    </rPh>
    <rPh sb="16" eb="18">
      <t>バアイ</t>
    </rPh>
    <phoneticPr fontId="4"/>
  </si>
  <si>
    <t>区分３「質の向上分」の残額がある場合
（１）②ー（１）①</t>
    <rPh sb="0" eb="2">
      <t>クブン</t>
    </rPh>
    <rPh sb="4" eb="5">
      <t>シツ</t>
    </rPh>
    <rPh sb="6" eb="9">
      <t>コウジョウブン</t>
    </rPh>
    <phoneticPr fontId="4"/>
  </si>
  <si>
    <t>加算以外の部分で賃金水準を下げた部分
（２）②ー（２）①</t>
    <rPh sb="0" eb="4">
      <t>カサンイガイ</t>
    </rPh>
    <rPh sb="5" eb="7">
      <t>ブブン</t>
    </rPh>
    <rPh sb="8" eb="10">
      <t>チンギン</t>
    </rPh>
    <rPh sb="10" eb="12">
      <t>スイジュン</t>
    </rPh>
    <rPh sb="13" eb="14">
      <t>サ</t>
    </rPh>
    <rPh sb="16" eb="18">
      <t>ブブン</t>
    </rPh>
    <phoneticPr fontId="4"/>
  </si>
  <si>
    <t>区分２と区分３の加算による改善額の1/2以上を基本給・決まって毎月支払われる手当により改善すること　｛（⑨(a+b)＋⑩）/（⑨＋⑩）｝≧50％</t>
    <rPh sb="0" eb="2">
      <t>クブン</t>
    </rPh>
    <rPh sb="4" eb="6">
      <t>クブン</t>
    </rPh>
    <rPh sb="8" eb="10">
      <t>カサン</t>
    </rPh>
    <rPh sb="13" eb="15">
      <t>カイゼン</t>
    </rPh>
    <rPh sb="15" eb="16">
      <t>ガク</t>
    </rPh>
    <phoneticPr fontId="4"/>
  </si>
  <si>
    <t>人数Ａ　計</t>
    <rPh sb="0" eb="2">
      <t>ニンズウ</t>
    </rPh>
    <rPh sb="4" eb="5">
      <t>ケイ</t>
    </rPh>
    <phoneticPr fontId="4"/>
  </si>
  <si>
    <t>人数Ｂ　計</t>
    <rPh sb="4" eb="5">
      <t>ケイ</t>
    </rPh>
    <phoneticPr fontId="4"/>
  </si>
  <si>
    <t>「適」で前年度から取組内容に変更がない場合又は「区分３」が適用されている場合を除き、別紙様式２を添付すること。</t>
    <rPh sb="24" eb="26">
      <t>クブン</t>
    </rPh>
    <rPh sb="29" eb="31">
      <t>テキヨウ</t>
    </rPh>
    <rPh sb="42" eb="44">
      <t>ベッシ</t>
    </rPh>
    <phoneticPr fontId="4"/>
  </si>
  <si>
    <t>②賃金改善分</t>
    <rPh sb="1" eb="3">
      <t>チンギン</t>
    </rPh>
    <rPh sb="3" eb="5">
      <t>カイゼン</t>
    </rPh>
    <phoneticPr fontId="4"/>
  </si>
  <si>
    <t>③が「否」の場合、令和７年度に限り、②の割合から２％減じること。</t>
    <rPh sb="9" eb="11">
      <t>レイワ</t>
    </rPh>
    <rPh sb="12" eb="14">
      <t>ネンド</t>
    </rPh>
    <rPh sb="15" eb="16">
      <t>カギ</t>
    </rPh>
    <phoneticPr fontId="4"/>
  </si>
  <si>
    <t>　　事業の場合は「人数Ａ」「人数Ｂ」のいずれかに「１」、他方に「０」を記入すること。</t>
    <rPh sb="2" eb="4">
      <t>ジギョウ</t>
    </rPh>
    <rPh sb="9" eb="11">
      <t>ニンズウ</t>
    </rPh>
    <rPh sb="14" eb="16">
      <t>ニンズウ</t>
    </rPh>
    <phoneticPr fontId="4"/>
  </si>
  <si>
    <t>別紙様式４別添２の「同一事業者内における拠出実績額・受入実績額一覧表」を添付すること。</t>
    <rPh sb="5" eb="7">
      <t>ベッテン</t>
    </rPh>
    <rPh sb="22" eb="24">
      <t>ジッセキ</t>
    </rPh>
    <rPh sb="28" eb="30">
      <t>ジッセキ</t>
    </rPh>
    <phoneticPr fontId="4"/>
  </si>
  <si>
    <t>基準年度における加算額等の影響を除いた支払賃金総額  
(f)-｛(g)-(h)｝-(i)-(j)+(k)</t>
    <rPh sb="0" eb="2">
      <t>キジュン</t>
    </rPh>
    <rPh sb="2" eb="4">
      <t>ネンド</t>
    </rPh>
    <rPh sb="8" eb="10">
      <t>カサン</t>
    </rPh>
    <rPh sb="10" eb="11">
      <t>ガク</t>
    </rPh>
    <rPh sb="11" eb="12">
      <t>トウ</t>
    </rPh>
    <rPh sb="13" eb="15">
      <t>エイキョウ</t>
    </rPh>
    <rPh sb="16" eb="17">
      <t>ノゾ</t>
    </rPh>
    <rPh sb="19" eb="21">
      <t>シハラ</t>
    </rPh>
    <rPh sb="21" eb="23">
      <t>チンギン</t>
    </rPh>
    <rPh sb="23" eb="25">
      <t>ソウガク</t>
    </rPh>
    <phoneticPr fontId="4"/>
  </si>
  <si>
    <t>※加算当年度が令和７年度の場合は、区分②「賃金改善分」には処遇改善等加算Ⅰ（賃金改善分）及び処遇改善等加算Ⅲを合計した額を、区分③「質の向上分」には処遇改善等加算Ⅱの額を計上する。加算当年度が令和７年度の場合は、加算以外の部分で賃金水準を下げた場合の欄は記入不要。</t>
    <rPh sb="1" eb="6">
      <t>カサントウネンド</t>
    </rPh>
    <rPh sb="7" eb="9">
      <t>レイワ</t>
    </rPh>
    <rPh sb="10" eb="12">
      <t>ネンド</t>
    </rPh>
    <rPh sb="13" eb="15">
      <t>バアイ</t>
    </rPh>
    <rPh sb="17" eb="19">
      <t>クブン</t>
    </rPh>
    <rPh sb="21" eb="25">
      <t>チンギンカイゼン</t>
    </rPh>
    <rPh sb="25" eb="26">
      <t>ブン</t>
    </rPh>
    <rPh sb="29" eb="33">
      <t>ショグウカイゼン</t>
    </rPh>
    <rPh sb="33" eb="34">
      <t>トウ</t>
    </rPh>
    <rPh sb="34" eb="36">
      <t>カサン</t>
    </rPh>
    <rPh sb="38" eb="43">
      <t>チンギンカイゼンブン</t>
    </rPh>
    <rPh sb="44" eb="45">
      <t>オヨ</t>
    </rPh>
    <rPh sb="93" eb="95">
      <t>カサン</t>
    </rPh>
    <rPh sb="95" eb="97">
      <t>イガイ</t>
    </rPh>
    <rPh sb="98" eb="100">
      <t>ブブン</t>
    </rPh>
    <rPh sb="101" eb="103">
      <t>チンギン</t>
    </rPh>
    <rPh sb="103" eb="105">
      <t>スイジュン</t>
    </rPh>
    <rPh sb="106" eb="107">
      <t>サ</t>
    </rPh>
    <rPh sb="109" eb="111">
      <t>バアイ</t>
    </rPh>
    <rPh sb="112" eb="113">
      <t>ラン</t>
    </rPh>
    <rPh sb="116" eb="118">
      <t>フヨウ</t>
    </rPh>
    <phoneticPr fontId="4"/>
  </si>
  <si>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phoneticPr fontId="4"/>
  </si>
  <si>
    <t>基準年度の処遇改善等加算の加算額※4</t>
    <rPh sb="0" eb="2">
      <t>キジュン</t>
    </rPh>
    <rPh sb="2" eb="4">
      <t>ネンド</t>
    </rPh>
    <rPh sb="5" eb="9">
      <t>ショグウカイゼン</t>
    </rPh>
    <rPh sb="9" eb="10">
      <t>トウ</t>
    </rPh>
    <rPh sb="10" eb="12">
      <t>カサン</t>
    </rPh>
    <rPh sb="13" eb="16">
      <t>カサンガク</t>
    </rPh>
    <phoneticPr fontId="4"/>
  </si>
  <si>
    <t>加算当年度の支払賃金の総額</t>
    <rPh sb="0" eb="5">
      <t>カサントウネンド</t>
    </rPh>
    <rPh sb="6" eb="8">
      <t>シハラ</t>
    </rPh>
    <rPh sb="8" eb="10">
      <t>チンギン</t>
    </rPh>
    <rPh sb="11" eb="13">
      <t>ソウガク</t>
    </rPh>
    <phoneticPr fontId="4"/>
  </si>
  <si>
    <t>（c）定期昇給相当額（加算当年度における昇給分）</t>
    <rPh sb="3" eb="5">
      <t>テイキ</t>
    </rPh>
    <rPh sb="5" eb="7">
      <t>ショウキュウ</t>
    </rPh>
    <rPh sb="7" eb="10">
      <t>ソウトウガク</t>
    </rPh>
    <phoneticPr fontId="4"/>
  </si>
  <si>
    <t>（a）加算当年度の賃金見込総額</t>
    <rPh sb="3" eb="5">
      <t>カサン</t>
    </rPh>
    <rPh sb="5" eb="6">
      <t>トウ</t>
    </rPh>
    <rPh sb="6" eb="8">
      <t>ネンド</t>
    </rPh>
    <rPh sb="9" eb="11">
      <t>チンギン</t>
    </rPh>
    <rPh sb="11" eb="13">
      <t>ミコ</t>
    </rPh>
    <rPh sb="13" eb="15">
      <t>ソウガク</t>
    </rPh>
    <phoneticPr fontId="4"/>
  </si>
  <si>
    <t>令和　年度　賃金改善の誓約書</t>
    <rPh sb="11" eb="13">
      <t>セイヤク</t>
    </rPh>
    <phoneticPr fontId="4"/>
  </si>
  <si>
    <t>事業者名</t>
    <rPh sb="0" eb="3">
      <t>ジギョウシャ</t>
    </rPh>
    <rPh sb="3" eb="4">
      <t>メイ</t>
    </rPh>
    <phoneticPr fontId="4"/>
  </si>
  <si>
    <t>基準年度における加算額等の影響を除いた支払賃金総額
（①－（②－③）－④－⑤＋⑥）</t>
    <rPh sb="0" eb="2">
      <t>キジュン</t>
    </rPh>
    <rPh sb="2" eb="4">
      <t>ネンド</t>
    </rPh>
    <rPh sb="8" eb="11">
      <t>カサンガク</t>
    </rPh>
    <rPh sb="11" eb="12">
      <t>トウ</t>
    </rPh>
    <rPh sb="13" eb="15">
      <t>エイキョウ</t>
    </rPh>
    <rPh sb="16" eb="17">
      <t>ノゾ</t>
    </rPh>
    <rPh sb="19" eb="21">
      <t>シハライ</t>
    </rPh>
    <rPh sb="21" eb="23">
      <t>チンギン</t>
    </rPh>
    <rPh sb="23" eb="25">
      <t>ソウガク</t>
    </rPh>
    <phoneticPr fontId="4"/>
  </si>
  <si>
    <t>定期昇給相当額
（加算当年度における昇給分）</t>
    <rPh sb="0" eb="2">
      <t>テイキ</t>
    </rPh>
    <rPh sb="2" eb="4">
      <t>ショウキュウ</t>
    </rPh>
    <rPh sb="4" eb="7">
      <t>ソウトウガク</t>
    </rPh>
    <rPh sb="9" eb="11">
      <t>カサン</t>
    </rPh>
    <rPh sb="11" eb="14">
      <t>トウネンド</t>
    </rPh>
    <rPh sb="18" eb="21">
      <t>ショウキュウブン</t>
    </rPh>
    <phoneticPr fontId="4"/>
  </si>
  <si>
    <t>施設・事業所に加算当年度に勤務している職員全員（職種を問わず、非常勤を含む。）を記載すること。</t>
    <phoneticPr fontId="4"/>
  </si>
  <si>
    <t>経験年数については、第４の２によるものとする。</t>
    <rPh sb="10" eb="11">
      <t>ダイ</t>
    </rPh>
    <phoneticPr fontId="4"/>
  </si>
  <si>
    <t>（４）加算当年度の前年度に支払うべき残額がある場合の支払い状況（残額がある場合に記載）</t>
    <rPh sb="3" eb="5">
      <t>カサン</t>
    </rPh>
    <rPh sb="5" eb="8">
      <t>トウネンド</t>
    </rPh>
    <rPh sb="9" eb="12">
      <t>ゼンネンド</t>
    </rPh>
    <rPh sb="23" eb="25">
      <t>バアイ</t>
    </rPh>
    <rPh sb="26" eb="28">
      <t>シハラ</t>
    </rPh>
    <rPh sb="32" eb="34">
      <t>ザンガク</t>
    </rPh>
    <rPh sb="33" eb="35">
      <t>ジョウキョウ</t>
    </rPh>
    <rPh sb="37" eb="39">
      <t>バアイバアイキサイ</t>
    </rPh>
    <phoneticPr fontId="4"/>
  </si>
  <si>
    <t>定期昇給相当額
（加算当年度における昇給分）</t>
    <rPh sb="0" eb="2">
      <t>テイキ</t>
    </rPh>
    <rPh sb="2" eb="4">
      <t>ショウキュウ</t>
    </rPh>
    <rPh sb="4" eb="7">
      <t>ソウトウガク</t>
    </rPh>
    <rPh sb="9" eb="14">
      <t>カサントウネンド</t>
    </rPh>
    <rPh sb="18" eb="21">
      <t>ショウキュウブン</t>
    </rPh>
    <phoneticPr fontId="4"/>
  </si>
  <si>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4"/>
  </si>
  <si>
    <t>⑤加算算定対象人数の基礎となる職員数</t>
    <rPh sb="1" eb="3">
      <t>カサン</t>
    </rPh>
    <rPh sb="3" eb="5">
      <t>サンテイ</t>
    </rPh>
    <rPh sb="5" eb="7">
      <t>タイショウ</t>
    </rPh>
    <rPh sb="7" eb="9">
      <t>ニンズウ</t>
    </rPh>
    <rPh sb="10" eb="12">
      <t>キソ</t>
    </rPh>
    <rPh sb="15" eb="18">
      <t>ショクインスウ</t>
    </rPh>
    <phoneticPr fontId="4"/>
  </si>
  <si>
    <t>⑥加算算定対象人数</t>
    <rPh sb="1" eb="3">
      <t>カサン</t>
    </rPh>
    <rPh sb="3" eb="5">
      <t>サンテイ</t>
    </rPh>
    <rPh sb="5" eb="7">
      <t>タイショウ</t>
    </rPh>
    <rPh sb="7" eb="9">
      <t>ニンズウ</t>
    </rPh>
    <phoneticPr fontId="4"/>
  </si>
  <si>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4"/>
  </si>
  <si>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4"/>
  </si>
  <si>
    <t>（１）加算率（基礎分 加算率（a））</t>
    <rPh sb="3" eb="5">
      <t>カサン</t>
    </rPh>
    <rPh sb="5" eb="6">
      <t>リツ</t>
    </rPh>
    <rPh sb="7" eb="10">
      <t>キソブン</t>
    </rPh>
    <rPh sb="11" eb="14">
      <t>カサンリツ</t>
    </rPh>
    <phoneticPr fontId="19"/>
  </si>
  <si>
    <r>
      <t>年</t>
    </r>
    <r>
      <rPr>
        <vertAlign val="superscript"/>
        <sz val="11"/>
        <rFont val="HGｺﾞｼｯｸM"/>
        <family val="3"/>
        <charset val="128"/>
      </rPr>
      <t>※2</t>
    </r>
    <rPh sb="0" eb="1">
      <t>ネン</t>
    </rPh>
    <phoneticPr fontId="4"/>
  </si>
  <si>
    <t>（３）加算率（賃金改善分　加算率（ｂ））</t>
    <rPh sb="3" eb="6">
      <t>カサンリツ</t>
    </rPh>
    <rPh sb="7" eb="9">
      <t>チンギン</t>
    </rPh>
    <rPh sb="9" eb="11">
      <t>カイゼン</t>
    </rPh>
    <rPh sb="11" eb="12">
      <t>ブン</t>
    </rPh>
    <rPh sb="13" eb="16">
      <t>カサンリツ</t>
    </rPh>
    <phoneticPr fontId="19"/>
  </si>
  <si>
    <t>保育所（分園）</t>
    <rPh sb="0" eb="2">
      <t>ホイク</t>
    </rPh>
    <rPh sb="2" eb="3">
      <t>ショ</t>
    </rPh>
    <rPh sb="4" eb="6">
      <t>ブンエン</t>
    </rPh>
    <phoneticPr fontId="4"/>
  </si>
  <si>
    <t>３歳児配置改善加算（保育認定）</t>
    <rPh sb="1" eb="3">
      <t>サイジ</t>
    </rPh>
    <rPh sb="3" eb="5">
      <t>ハイチ</t>
    </rPh>
    <rPh sb="5" eb="7">
      <t>カイゼン</t>
    </rPh>
    <rPh sb="7" eb="9">
      <t>カサン</t>
    </rPh>
    <rPh sb="10" eb="12">
      <t>ホイク</t>
    </rPh>
    <rPh sb="12" eb="14">
      <t>ニンテイ</t>
    </rPh>
    <phoneticPr fontId="4"/>
  </si>
  <si>
    <t>４歳以上児配置改善加算（保育認定）</t>
    <rPh sb="1" eb="2">
      <t>サイ</t>
    </rPh>
    <rPh sb="4" eb="5">
      <t>ジ</t>
    </rPh>
    <rPh sb="5" eb="7">
      <t>ハイチ</t>
    </rPh>
    <rPh sb="7" eb="9">
      <t>カイゼン</t>
    </rPh>
    <rPh sb="9" eb="11">
      <t>カサン</t>
    </rPh>
    <phoneticPr fontId="4"/>
  </si>
  <si>
    <t>チーム保育加配加算（保育認定）</t>
    <rPh sb="3" eb="5">
      <t>ホイク</t>
    </rPh>
    <rPh sb="5" eb="7">
      <t>カハイ</t>
    </rPh>
    <rPh sb="7" eb="9">
      <t>カサン</t>
    </rPh>
    <phoneticPr fontId="4"/>
  </si>
  <si>
    <t>主幹保育教諭等の専任化により子育て支援の取組を実施していない場合であって代替保育教諭等を配置していない場合による減算（保育認定）</t>
    <rPh sb="36" eb="38">
      <t>ダイタイ</t>
    </rPh>
    <rPh sb="38" eb="40">
      <t>ホイク</t>
    </rPh>
    <rPh sb="40" eb="42">
      <t>キョウユ</t>
    </rPh>
    <rPh sb="42" eb="43">
      <t>トウ</t>
    </rPh>
    <rPh sb="44" eb="46">
      <t>ハイチ</t>
    </rPh>
    <rPh sb="51" eb="53">
      <t>バアイ</t>
    </rPh>
    <rPh sb="56" eb="58">
      <t>ゲンサン</t>
    </rPh>
    <rPh sb="59" eb="61">
      <t>ホイク</t>
    </rPh>
    <rPh sb="61" eb="63">
      <t>ニンテイ</t>
    </rPh>
    <phoneticPr fontId="4"/>
  </si>
  <si>
    <t>年齢別配置基準を下回る場合による減算（保育認定）</t>
    <rPh sb="11" eb="13">
      <t>バアイ</t>
    </rPh>
    <rPh sb="16" eb="18">
      <t>ゲンサン</t>
    </rPh>
    <rPh sb="19" eb="23">
      <t>ホイクニンテイ</t>
    </rPh>
    <phoneticPr fontId="4"/>
  </si>
  <si>
    <t>療育支援加算（Ａ・Ｂ）（保育認定）</t>
    <rPh sb="0" eb="2">
      <t>リョウイク</t>
    </rPh>
    <rPh sb="2" eb="4">
      <t>シエン</t>
    </rPh>
    <rPh sb="4" eb="6">
      <t>カサン</t>
    </rPh>
    <rPh sb="12" eb="14">
      <t>ホイク</t>
    </rPh>
    <rPh sb="14" eb="16">
      <t>ニンテイ</t>
    </rPh>
    <phoneticPr fontId="4"/>
  </si>
  <si>
    <t>認定こども園（保育認定・分園）</t>
    <rPh sb="7" eb="11">
      <t>ホイクニンテイ</t>
    </rPh>
    <rPh sb="12" eb="14">
      <t>ブンエン</t>
    </rPh>
    <phoneticPr fontId="4"/>
  </si>
  <si>
    <t>（l）超過勤務手当等に係る調整額</t>
    <phoneticPr fontId="4"/>
  </si>
  <si>
    <t>超過勤務手当等に係る調整額</t>
    <rPh sb="0" eb="6">
      <t>チョウカキンムテアテ</t>
    </rPh>
    <rPh sb="6" eb="7">
      <t>トウ</t>
    </rPh>
    <rPh sb="8" eb="9">
      <t>カカ</t>
    </rPh>
    <rPh sb="10" eb="13">
      <t>チョウセイガク</t>
    </rPh>
    <phoneticPr fontId="4"/>
  </si>
  <si>
    <t>⑮</t>
    <phoneticPr fontId="4"/>
  </si>
  <si>
    <t>栄養管理加算（Ｂ：兼務の場合）</t>
    <rPh sb="0" eb="2">
      <t>エイヨウ</t>
    </rPh>
    <rPh sb="2" eb="4">
      <t>カンリ</t>
    </rPh>
    <rPh sb="4" eb="6">
      <t>カサン</t>
    </rPh>
    <rPh sb="9" eb="11">
      <t>ケンム</t>
    </rPh>
    <rPh sb="12" eb="14">
      <t>バアイ</t>
    </rPh>
    <phoneticPr fontId="4"/>
  </si>
  <si>
    <t>チーム保育加配加算（教育標準時間認定）</t>
    <rPh sb="3" eb="5">
      <t>ホイク</t>
    </rPh>
    <rPh sb="5" eb="7">
      <t>カハイ</t>
    </rPh>
    <rPh sb="7" eb="9">
      <t>カサン</t>
    </rPh>
    <rPh sb="10" eb="18">
      <t>キョウイクヒョウジュンジカンニンテイ</t>
    </rPh>
    <phoneticPr fontId="4"/>
  </si>
  <si>
    <t>３歳児配置改善加算（教育標準時間認定）</t>
    <rPh sb="1" eb="3">
      <t>サイジ</t>
    </rPh>
    <rPh sb="3" eb="5">
      <t>ハイチ</t>
    </rPh>
    <rPh sb="5" eb="7">
      <t>カイゼン</t>
    </rPh>
    <rPh sb="7" eb="9">
      <t>カサン</t>
    </rPh>
    <rPh sb="10" eb="12">
      <t>キョウイク</t>
    </rPh>
    <rPh sb="12" eb="14">
      <t>ヒョウジュン</t>
    </rPh>
    <rPh sb="14" eb="16">
      <t>ジカン</t>
    </rPh>
    <rPh sb="16" eb="18">
      <t>ニンテイ</t>
    </rPh>
    <phoneticPr fontId="4"/>
  </si>
  <si>
    <t>４歳以上児配置改善加算（教育標準時間認定）</t>
    <rPh sb="1" eb="2">
      <t>サイ</t>
    </rPh>
    <rPh sb="4" eb="5">
      <t>ジ</t>
    </rPh>
    <rPh sb="5" eb="7">
      <t>ハイチ</t>
    </rPh>
    <rPh sb="7" eb="9">
      <t>カイゼン</t>
    </rPh>
    <rPh sb="9" eb="11">
      <t>カサン</t>
    </rPh>
    <phoneticPr fontId="4"/>
  </si>
  <si>
    <t>主幹保育教諭等の専任化により子育て支援の取組を実施していない場合であって代替保育教諭等を配置していない場合による減算（教育標準時間認定）</t>
    <rPh sb="36" eb="38">
      <t>ダイタイ</t>
    </rPh>
    <rPh sb="38" eb="40">
      <t>ホイク</t>
    </rPh>
    <rPh sb="40" eb="42">
      <t>キョウユ</t>
    </rPh>
    <rPh sb="42" eb="43">
      <t>トウ</t>
    </rPh>
    <rPh sb="44" eb="46">
      <t>ハイチ</t>
    </rPh>
    <rPh sb="51" eb="53">
      <t>バアイ</t>
    </rPh>
    <rPh sb="56" eb="58">
      <t>ゲンサン</t>
    </rPh>
    <rPh sb="59" eb="67">
      <t>キョウイクヒョウジュンジカンニンテイ</t>
    </rPh>
    <phoneticPr fontId="4"/>
  </si>
  <si>
    <t>療育支援加算（Ａ・Ｂ）（教育標準時間認定）</t>
    <rPh sb="0" eb="2">
      <t>リョウイク</t>
    </rPh>
    <rPh sb="2" eb="4">
      <t>シエン</t>
    </rPh>
    <rPh sb="4" eb="6">
      <t>カサン</t>
    </rPh>
    <rPh sb="12" eb="14">
      <t>キョウイク</t>
    </rPh>
    <rPh sb="14" eb="20">
      <t>ヒョウジュンジカンニンテイ</t>
    </rPh>
    <phoneticPr fontId="4"/>
  </si>
  <si>
    <t>栄養管理加算（Ｂ：兼務の場合）</t>
    <rPh sb="0" eb="2">
      <t>エイヨウ</t>
    </rPh>
    <rPh sb="2" eb="4">
      <t>カンリ</t>
    </rPh>
    <rPh sb="4" eb="6">
      <t>カサン</t>
    </rPh>
    <rPh sb="12" eb="14">
      <t>バアイ</t>
    </rPh>
    <phoneticPr fontId="4"/>
  </si>
  <si>
    <r>
      <t>加算当年度における改善額等の影響を除いた支払賃金総額（</t>
    </r>
    <r>
      <rPr>
        <sz val="11"/>
        <rFont val="HGｺﾞｼｯｸM"/>
        <family val="3"/>
        <charset val="128"/>
      </rPr>
      <t>②を下回らないこと） (a)-(b)-(c)-(d)-(e)+(l)</t>
    </r>
    <rPh sb="0" eb="2">
      <t>カサン</t>
    </rPh>
    <rPh sb="2" eb="5">
      <t>トウネンド</t>
    </rPh>
    <rPh sb="9" eb="11">
      <t>カイゼン</t>
    </rPh>
    <rPh sb="11" eb="12">
      <t>ガク</t>
    </rPh>
    <rPh sb="12" eb="13">
      <t>トウ</t>
    </rPh>
    <rPh sb="14" eb="16">
      <t>エイキョウ</t>
    </rPh>
    <rPh sb="17" eb="18">
      <t>ノゾ</t>
    </rPh>
    <rPh sb="20" eb="22">
      <t>シハラ</t>
    </rPh>
    <rPh sb="22" eb="24">
      <t>チンギン</t>
    </rPh>
    <rPh sb="24" eb="26">
      <t>ソウガク</t>
    </rPh>
    <phoneticPr fontId="4"/>
  </si>
  <si>
    <t>加算当年度における改善額等の影響を除いた支払賃金総額
（⑧－⑨－⑩－⑪－⑫－⑬＋⑭）</t>
    <rPh sb="0" eb="2">
      <t>カサン</t>
    </rPh>
    <rPh sb="2" eb="5">
      <t>トウネンド</t>
    </rPh>
    <rPh sb="9" eb="11">
      <t>カイゼン</t>
    </rPh>
    <rPh sb="11" eb="12">
      <t>ガク</t>
    </rPh>
    <rPh sb="12" eb="13">
      <t>トウ</t>
    </rPh>
    <rPh sb="14" eb="16">
      <t>エイキョウ</t>
    </rPh>
    <rPh sb="17" eb="18">
      <t>ノゾ</t>
    </rPh>
    <rPh sb="20" eb="22">
      <t>シハライ</t>
    </rPh>
    <rPh sb="22" eb="24">
      <t>チンギン</t>
    </rPh>
    <rPh sb="24" eb="26">
      <t>ソウガク</t>
    </rPh>
    <phoneticPr fontId="4"/>
  </si>
  <si>
    <t>加算以外の部分で賃金水準を下げていないことについて（⑮≧⑦）</t>
    <phoneticPr fontId="4"/>
  </si>
  <si>
    <t>障害児保育加算
（１歳児配置改善加算有り：１歳児）</t>
    <rPh sb="0" eb="3">
      <t>ショウガイジ</t>
    </rPh>
    <rPh sb="3" eb="5">
      <t>ホイク</t>
    </rPh>
    <rPh sb="5" eb="7">
      <t>カサン</t>
    </rPh>
    <rPh sb="10" eb="12">
      <t>サイジ</t>
    </rPh>
    <rPh sb="12" eb="18">
      <t>ハイチカイゼンカサン</t>
    </rPh>
    <rPh sb="18" eb="19">
      <t>アリ</t>
    </rPh>
    <rPh sb="22" eb="24">
      <t>サイジ</t>
    </rPh>
    <phoneticPr fontId="4"/>
  </si>
  <si>
    <t>障害児保育加算
（１歳児配置改善加算無し：乳児）</t>
    <rPh sb="0" eb="3">
      <t>ショウガイジ</t>
    </rPh>
    <rPh sb="3" eb="5">
      <t>ホイク</t>
    </rPh>
    <rPh sb="5" eb="7">
      <t>カサン</t>
    </rPh>
    <rPh sb="10" eb="12">
      <t>サイジ</t>
    </rPh>
    <rPh sb="12" eb="18">
      <t>ハイチカイゼンカサン</t>
    </rPh>
    <rPh sb="18" eb="19">
      <t>ナ</t>
    </rPh>
    <rPh sb="21" eb="23">
      <t>ニュウジ</t>
    </rPh>
    <phoneticPr fontId="4"/>
  </si>
  <si>
    <t>障害児保育加算
（１歳児配置改善加算無し：１・２歳児）</t>
    <rPh sb="0" eb="3">
      <t>ショウガイジ</t>
    </rPh>
    <rPh sb="3" eb="5">
      <t>ホイク</t>
    </rPh>
    <rPh sb="5" eb="7">
      <t>カサン</t>
    </rPh>
    <rPh sb="10" eb="12">
      <t>サイジ</t>
    </rPh>
    <rPh sb="12" eb="18">
      <t>ハイチカイゼンカサン</t>
    </rPh>
    <rPh sb="18" eb="19">
      <t>ナ</t>
    </rPh>
    <phoneticPr fontId="4"/>
  </si>
  <si>
    <t>年齢別配置基準を下回る場合による減算
（教育標準時間認定）</t>
    <rPh sb="11" eb="13">
      <t>バアイ</t>
    </rPh>
    <rPh sb="16" eb="18">
      <t>ゲンサン</t>
    </rPh>
    <rPh sb="20" eb="28">
      <t>キョウイクヒョウジュンジカンニンテイ</t>
    </rPh>
    <phoneticPr fontId="4"/>
  </si>
  <si>
    <r>
      <t>加算当年度の加算による改善額等の影響を除いた賃金見込総額（</t>
    </r>
    <r>
      <rPr>
        <sz val="11"/>
        <rFont val="HGｺﾞｼｯｸM"/>
        <family val="3"/>
        <charset val="128"/>
      </rPr>
      <t>②を下回らないこと） (a)-(b)-(c)-(d)-(e)</t>
    </r>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4"/>
  </si>
  <si>
    <t>別紙様式１</t>
    <rPh sb="0" eb="2">
      <t>ベッシ</t>
    </rPh>
    <rPh sb="2" eb="4">
      <t>ヨウシキ</t>
    </rPh>
    <phoneticPr fontId="4"/>
  </si>
  <si>
    <t>自動入力の解説</t>
    <rPh sb="0" eb="4">
      <t>ジドウニュウリョク</t>
    </rPh>
    <rPh sb="5" eb="7">
      <t>カイセツ</t>
    </rPh>
    <phoneticPr fontId="4"/>
  </si>
  <si>
    <t>F17</t>
    <phoneticPr fontId="4"/>
  </si>
  <si>
    <t>C17が「適」のとき、P43の年数に応じて率を反映。</t>
    <rPh sb="5" eb="6">
      <t>テキ</t>
    </rPh>
    <rPh sb="15" eb="17">
      <t>ネンスウ</t>
    </rPh>
    <rPh sb="18" eb="19">
      <t>オウ</t>
    </rPh>
    <rPh sb="21" eb="22">
      <t>リツ</t>
    </rPh>
    <rPh sb="23" eb="25">
      <t>ハンエイ</t>
    </rPh>
    <phoneticPr fontId="4"/>
  </si>
  <si>
    <t>F140</t>
    <phoneticPr fontId="4"/>
  </si>
  <si>
    <t>D25からD137に入力があるセル数をカウント。入力用にセルを非表示にしているので、足らない場合適宜展開を。</t>
    <rPh sb="10" eb="12">
      <t>ニュウリョク</t>
    </rPh>
    <rPh sb="17" eb="18">
      <t>スウ</t>
    </rPh>
    <rPh sb="24" eb="27">
      <t>ニュウリョクヨウ</t>
    </rPh>
    <rPh sb="31" eb="34">
      <t>ヒヒョウジ</t>
    </rPh>
    <rPh sb="42" eb="43">
      <t>タ</t>
    </rPh>
    <rPh sb="46" eb="48">
      <t>バアイ</t>
    </rPh>
    <rPh sb="48" eb="50">
      <t>テキギ</t>
    </rPh>
    <rPh sb="50" eb="52">
      <t>テンカイ</t>
    </rPh>
    <phoneticPr fontId="4"/>
  </si>
  <si>
    <t>W140</t>
    <phoneticPr fontId="4"/>
  </si>
  <si>
    <t>W列・Y列</t>
    <rPh sb="1" eb="2">
      <t>レツ</t>
    </rPh>
    <rPh sb="4" eb="5">
      <t>レツ</t>
    </rPh>
    <phoneticPr fontId="4"/>
  </si>
  <si>
    <t>年数はM列＋Q列。月数が12以上になる場合に＋１をする。月数はO列＋U列。12以上になる場合はー12をする。</t>
    <rPh sb="0" eb="2">
      <t>ネンスウ</t>
    </rPh>
    <rPh sb="4" eb="5">
      <t>レツ</t>
    </rPh>
    <rPh sb="7" eb="8">
      <t>レツ</t>
    </rPh>
    <rPh sb="9" eb="11">
      <t>ツキスウ</t>
    </rPh>
    <rPh sb="14" eb="16">
      <t>イジョウ</t>
    </rPh>
    <rPh sb="19" eb="21">
      <t>バアイ</t>
    </rPh>
    <rPh sb="28" eb="30">
      <t>ツキスウ</t>
    </rPh>
    <rPh sb="32" eb="33">
      <t>レツ</t>
    </rPh>
    <rPh sb="35" eb="36">
      <t>レツ</t>
    </rPh>
    <rPh sb="39" eb="41">
      <t>イジョウ</t>
    </rPh>
    <rPh sb="44" eb="46">
      <t>バアイ</t>
    </rPh>
    <phoneticPr fontId="4"/>
  </si>
  <si>
    <t>年数はW25～W137に入力がある年数と、Y25～Y137に入力がある月数の合計を12で除して端数を切り捨てた数値を足しあげ。月数はY25～Y137に入力がある月数の合計を12で除した余りを表示。</t>
    <rPh sb="0" eb="2">
      <t>ネンスウ</t>
    </rPh>
    <rPh sb="12" eb="14">
      <t>ニュウリョク</t>
    </rPh>
    <rPh sb="17" eb="19">
      <t>ネンスウ</t>
    </rPh>
    <rPh sb="30" eb="32">
      <t>ニュウリョク</t>
    </rPh>
    <rPh sb="35" eb="37">
      <t>ツキスウ</t>
    </rPh>
    <rPh sb="38" eb="40">
      <t>ゴウケイ</t>
    </rPh>
    <rPh sb="44" eb="45">
      <t>ジョ</t>
    </rPh>
    <rPh sb="47" eb="49">
      <t>ハスウ</t>
    </rPh>
    <rPh sb="50" eb="51">
      <t>キ</t>
    </rPh>
    <rPh sb="52" eb="53">
      <t>ス</t>
    </rPh>
    <rPh sb="55" eb="57">
      <t>スウチ</t>
    </rPh>
    <rPh sb="58" eb="59">
      <t>タ</t>
    </rPh>
    <rPh sb="63" eb="65">
      <t>ツキスウ</t>
    </rPh>
    <rPh sb="75" eb="77">
      <t>ニュウリョク</t>
    </rPh>
    <rPh sb="80" eb="82">
      <t>ツキスウ</t>
    </rPh>
    <rPh sb="83" eb="85">
      <t>ゴウケイ</t>
    </rPh>
    <rPh sb="89" eb="90">
      <t>ジョ</t>
    </rPh>
    <rPh sb="92" eb="93">
      <t>アマ</t>
    </rPh>
    <rPh sb="95" eb="97">
      <t>ヒョウジ</t>
    </rPh>
    <phoneticPr fontId="4"/>
  </si>
  <si>
    <t>P141</t>
    <phoneticPr fontId="4"/>
  </si>
  <si>
    <t>「B」の年数×12＋月数を「A」で除し、12で除した数値を四捨五入（6か月は0.5となるので、６月以上繰り上げ、６月未満切り捨て処理となる）。</t>
    <rPh sb="4" eb="6">
      <t>ネンスウ</t>
    </rPh>
    <rPh sb="10" eb="12">
      <t>ツキスウ</t>
    </rPh>
    <rPh sb="17" eb="18">
      <t>ジョ</t>
    </rPh>
    <rPh sb="23" eb="24">
      <t>ジョ</t>
    </rPh>
    <rPh sb="26" eb="28">
      <t>スウチ</t>
    </rPh>
    <rPh sb="29" eb="33">
      <t>シシャゴニュウ</t>
    </rPh>
    <rPh sb="36" eb="37">
      <t>ゲツ</t>
    </rPh>
    <rPh sb="48" eb="49">
      <t>ツキ</t>
    </rPh>
    <rPh sb="49" eb="51">
      <t>イジョウ</t>
    </rPh>
    <rPh sb="51" eb="52">
      <t>ク</t>
    </rPh>
    <rPh sb="53" eb="54">
      <t>ア</t>
    </rPh>
    <rPh sb="57" eb="58">
      <t>ツキ</t>
    </rPh>
    <rPh sb="58" eb="60">
      <t>ミマン</t>
    </rPh>
    <rPh sb="60" eb="61">
      <t>キ</t>
    </rPh>
    <rPh sb="62" eb="63">
      <t>ス</t>
    </rPh>
    <rPh sb="64" eb="66">
      <t>ショリ</t>
    </rPh>
    <phoneticPr fontId="4"/>
  </si>
  <si>
    <t>←参考表示：四捨五入前の平均経験年数</t>
    <rPh sb="1" eb="5">
      <t>サンコウヒョウジ</t>
    </rPh>
    <rPh sb="6" eb="10">
      <t>シシャゴニュウ</t>
    </rPh>
    <rPh sb="10" eb="11">
      <t>マエ</t>
    </rPh>
    <rPh sb="12" eb="18">
      <t>ヘイキンケイケンネンスウ</t>
    </rPh>
    <phoneticPr fontId="4"/>
  </si>
  <si>
    <t>F149</t>
    <phoneticPr fontId="4"/>
  </si>
  <si>
    <t>P141が11年未満のときは６％、11年以上のときは７％とし、M149が”否”のときはー２％とする。</t>
    <rPh sb="7" eb="8">
      <t>ネン</t>
    </rPh>
    <rPh sb="8" eb="10">
      <t>ミマン</t>
    </rPh>
    <rPh sb="19" eb="20">
      <t>ネン</t>
    </rPh>
    <rPh sb="20" eb="22">
      <t>イジョウ</t>
    </rPh>
    <rPh sb="37" eb="38">
      <t>イナ</t>
    </rPh>
    <phoneticPr fontId="4"/>
  </si>
  <si>
    <t>職種より右</t>
    <rPh sb="0" eb="2">
      <t>ショクシュ</t>
    </rPh>
    <rPh sb="4" eb="5">
      <t>ミギ</t>
    </rPh>
    <phoneticPr fontId="4"/>
  </si>
  <si>
    <t>氏名を入力しないと右に進まないようにしている。</t>
    <rPh sb="0" eb="2">
      <t>シメイ</t>
    </rPh>
    <rPh sb="3" eb="5">
      <t>ニュウリョク</t>
    </rPh>
    <rPh sb="9" eb="10">
      <t>ミギ</t>
    </rPh>
    <rPh sb="11" eb="12">
      <t>スス</t>
    </rPh>
    <phoneticPr fontId="4"/>
  </si>
  <si>
    <t>AA94,95</t>
    <phoneticPr fontId="4"/>
  </si>
  <si>
    <t>⑤×1/3又は1/5の結果を四捨五入している。結果が１未満のときは１に切り上げ。</t>
    <rPh sb="5" eb="6">
      <t>マタ</t>
    </rPh>
    <rPh sb="11" eb="13">
      <t>ケッカ</t>
    </rPh>
    <rPh sb="14" eb="18">
      <t>シシャゴニュウ</t>
    </rPh>
    <rPh sb="23" eb="25">
      <t>ケッカ</t>
    </rPh>
    <rPh sb="27" eb="29">
      <t>ミマン</t>
    </rPh>
    <rPh sb="35" eb="36">
      <t>キ</t>
    </rPh>
    <rPh sb="37" eb="38">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</si>
</sst>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
    <numFmt numFmtId="178" formatCode="0.0_ "/>
    <numFmt numFmtId="179" formatCode="#,##0;&quot;▲ &quot;#,##0"/>
    <numFmt numFmtId="180" formatCode="#,##0_ ;[Red]\-#,##0\ "/>
    <numFmt numFmtId="181" formatCode="#,##0&quot;円&quot;"/>
    <numFmt numFmtId="182" formatCode="0.0%"/>
    <numFmt numFmtId="183" formatCode="#,##0_);[Red]\(#,##0\)"/>
    <numFmt numFmtId="184" formatCode="#,##0_ "/>
    <numFmt numFmtId="185" formatCode="0_);[Red]\(0\)"/>
    <numFmt numFmtId="186" formatCode="General&quot;年&quot;"/>
    <numFmt numFmtId="187" formatCode="General&quot;月&quot;"/>
    <numFmt numFmtId="188" formatCode="#,##0&quot;月&quot;"/>
    <numFmt numFmtId="189" formatCode="0.00&quot;年&quot;"/>
    <numFmt numFmtId="190" formatCode="#,##0&quot;人&quot;"/>
    <numFmt numFmtId="191" formatCode="0.0;&quot;▲ &quot;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b/>
      <sz val="14"/>
      <name val="HGｺﾞｼｯｸM"/>
      <family val="3"/>
      <charset val="128"/>
    </font>
    <font>
      <sz val="9"/>
      <name val="HGｺﾞｼｯｸM"/>
      <family val="3"/>
      <charset val="128"/>
    </font>
    <font>
      <sz val="11"/>
      <name val="ＭＳ Ｐゴシック"/>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0.5"/>
      <name val="HGｺﾞｼｯｸM"/>
      <family val="3"/>
      <charset val="128"/>
    </font>
    <font>
      <sz val="12"/>
      <name val="ＭＳ Ｐゴシック"/>
      <family val="3"/>
      <charset val="128"/>
    </font>
    <font>
      <sz val="12"/>
      <name val="HGｺﾞｼｯｸE"/>
      <family val="3"/>
      <charset val="128"/>
    </font>
    <font>
      <sz val="13"/>
      <name val="HGｺﾞｼｯｸE"/>
      <family val="3"/>
      <charset val="128"/>
    </font>
    <font>
      <sz val="6"/>
      <name val="ＭＳ Ｐゴシック"/>
      <family val="2"/>
      <charset val="128"/>
      <scheme val="minor"/>
    </font>
    <font>
      <vertAlign val="superscript"/>
      <sz val="9"/>
      <name val="HGｺﾞｼｯｸM"/>
      <family val="3"/>
      <charset val="128"/>
    </font>
    <font>
      <vertAlign val="superscript"/>
      <sz val="11"/>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1"/>
      <name val="ＭＳ Ｐゴシック"/>
      <family val="3"/>
      <charset val="128"/>
      <scheme val="minor"/>
    </font>
    <font>
      <sz val="10"/>
      <name val="ＭＳ Ｐゴシック"/>
      <family val="3"/>
      <charset val="128"/>
      <scheme val="minor"/>
    </font>
    <font>
      <sz val="16"/>
      <name val="HGｺﾞｼｯｸE"/>
      <family val="3"/>
      <charset val="128"/>
    </font>
    <font>
      <sz val="14"/>
      <name val="ＭＳ Ｐゴシック"/>
      <family val="3"/>
      <charset val="128"/>
    </font>
    <font>
      <sz val="22"/>
      <name val="ＭＳ Ｐゴシック"/>
      <family val="3"/>
      <charset val="128"/>
    </font>
    <font>
      <b/>
      <sz val="14"/>
      <name val="ＭＳ ゴシック"/>
      <family val="3"/>
      <charset val="128"/>
    </font>
    <font>
      <b/>
      <sz val="13"/>
      <name val="HGｺﾞｼｯｸM"/>
      <family val="3"/>
      <charset val="128"/>
    </font>
    <font>
      <vertAlign val="superscript"/>
      <sz val="12"/>
      <name val="HGｺﾞｼｯｸM"/>
      <family val="3"/>
      <charset val="128"/>
    </font>
    <font>
      <sz val="11"/>
      <color theme="1"/>
      <name val="ＭＳ Ｐゴシック"/>
      <family val="3"/>
      <charset val="128"/>
    </font>
    <font>
      <sz val="11"/>
      <name val="HGｺﾞｼｯｸM"/>
      <family val="3"/>
    </font>
    <font>
      <sz val="11"/>
      <name val="ＭＳ ゴシック"/>
      <family val="3"/>
      <charset val="128"/>
    </font>
    <font>
      <sz val="10"/>
      <name val="ＭＳ ゴシック"/>
      <family val="3"/>
      <charset val="128"/>
    </font>
    <font>
      <sz val="20"/>
      <name val="ＭＳ ゴシック"/>
      <family val="3"/>
      <charset val="128"/>
    </font>
    <font>
      <sz val="16"/>
      <name val="ＭＳ ゴシック"/>
      <family val="3"/>
      <charset val="128"/>
    </font>
    <font>
      <b/>
      <sz val="11"/>
      <name val="ＭＳ Ｐゴシック"/>
      <family val="3"/>
      <charset val="128"/>
    </font>
    <font>
      <sz val="10"/>
      <color theme="1"/>
      <name val="ＭＳ Ｐゴシック"/>
      <family val="3"/>
      <charset val="128"/>
    </font>
    <font>
      <sz val="11"/>
      <name val="ＭＳ 明朝"/>
      <family val="1"/>
      <charset val="128"/>
    </font>
    <font>
      <sz val="14"/>
      <color theme="1"/>
      <name val="ＭＳ Ｐゴシック"/>
      <family val="3"/>
      <charset val="128"/>
    </font>
    <font>
      <sz val="18"/>
      <name val="ＭＳ ゴシック"/>
      <family val="3"/>
      <charset val="128"/>
    </font>
    <font>
      <b/>
      <sz val="18"/>
      <name val="ＭＳ Ｐゴシック"/>
      <family val="3"/>
      <charset val="128"/>
    </font>
    <font>
      <sz val="22"/>
      <name val="ＭＳ Ｐ明朝"/>
      <family val="1"/>
      <charset val="128"/>
    </font>
    <font>
      <sz val="10"/>
      <name val="ＭＳ Ｐ明朝"/>
      <family val="1"/>
    </font>
    <font>
      <sz val="11"/>
      <color theme="1"/>
      <name val="HGｺﾞｼｯｸM"/>
      <family val="3"/>
      <charset val="128"/>
    </font>
    <font>
      <sz val="14"/>
      <color theme="1"/>
      <name val="HGｺﾞｼｯｸM"/>
      <family val="3"/>
      <charset val="128"/>
    </font>
    <font>
      <b/>
      <sz val="11"/>
      <color theme="1"/>
      <name val="ＭＳ Ｐゴシック"/>
      <family val="3"/>
      <charset val="128"/>
    </font>
    <font>
      <sz val="20"/>
      <name val="ＭＳ Ｐゴシック"/>
      <family val="3"/>
      <charset val="128"/>
    </font>
    <font>
      <u/>
      <sz val="12"/>
      <color rgb="FFFF0000"/>
      <name val="HGｺﾞｼｯｸM"/>
      <family val="3"/>
      <charset val="128"/>
    </font>
    <font>
      <sz val="14"/>
      <color rgb="FFFF0000"/>
      <name val="ＭＳ ゴシック"/>
      <family val="3"/>
      <charset val="128"/>
    </font>
    <font>
      <u/>
      <sz val="10.5"/>
      <name val="HGｺﾞｼｯｸM"/>
      <family val="3"/>
      <charset val="128"/>
    </font>
    <font>
      <sz val="12"/>
      <color theme="0"/>
      <name val="Meiryo UI"/>
      <family val="3"/>
      <charset val="128"/>
    </font>
    <font>
      <b/>
      <sz val="12"/>
      <color theme="0"/>
      <name val="Meiryo UI"/>
      <family val="3"/>
      <charset val="128"/>
    </font>
    <font>
      <sz val="11"/>
      <color theme="0"/>
      <name val="Meiryo UI"/>
      <family val="3"/>
      <charset val="128"/>
    </font>
  </fonts>
  <fills count="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
      <patternFill patternType="solid">
        <fgColor theme="0"/>
        <bgColor indexed="64"/>
      </patternFill>
    </fill>
    <fill>
      <patternFill patternType="solid">
        <fgColor rgb="FFFFC000"/>
        <bgColor indexed="64"/>
      </patternFill>
    </fill>
    <fill>
      <patternFill patternType="solid">
        <fgColor rgb="FFFFC000"/>
        <bgColor rgb="FF000000"/>
      </patternFill>
    </fill>
    <fill>
      <patternFill patternType="solid">
        <fgColor theme="1"/>
        <bgColor indexed="64"/>
      </patternFill>
    </fill>
  </fills>
  <borders count="16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right/>
      <top style="thick">
        <color indexed="64"/>
      </top>
      <bottom style="thick">
        <color indexed="64"/>
      </bottom>
      <diagonal/>
    </border>
    <border>
      <left/>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diagonal/>
    </border>
    <border>
      <left style="thin">
        <color indexed="64"/>
      </left>
      <right/>
      <top style="dotted">
        <color indexed="64"/>
      </top>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ck">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bottom style="medium">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thick">
        <color indexed="64"/>
      </left>
      <right/>
      <top style="medium">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medium">
        <color indexed="64"/>
      </right>
      <top style="dotted">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medium">
        <color indexed="64"/>
      </left>
      <right/>
      <top style="dotted">
        <color indexed="64"/>
      </top>
      <bottom style="thin">
        <color indexed="64"/>
      </bottom>
      <diagonal/>
    </border>
    <border diagonalUp="1">
      <left style="thin">
        <color indexed="64"/>
      </left>
      <right style="medium">
        <color indexed="64"/>
      </right>
      <top style="thin">
        <color indexed="64"/>
      </top>
      <bottom/>
      <diagonal style="thin">
        <color theme="1"/>
      </diagonal>
    </border>
    <border diagonalUp="1">
      <left style="thin">
        <color indexed="64"/>
      </left>
      <right style="medium">
        <color indexed="64"/>
      </right>
      <top/>
      <bottom/>
      <diagonal style="thin">
        <color theme="1"/>
      </diagonal>
    </border>
    <border diagonalUp="1">
      <left style="thin">
        <color indexed="64"/>
      </left>
      <right style="medium">
        <color indexed="64"/>
      </right>
      <top/>
      <bottom style="thin">
        <color indexed="64"/>
      </bottom>
      <diagonal style="thin">
        <color theme="1"/>
      </diagonal>
    </border>
    <border diagonalUp="1">
      <left style="thin">
        <color indexed="64"/>
      </left>
      <right style="medium">
        <color indexed="64"/>
      </right>
      <top style="thin">
        <color indexed="64"/>
      </top>
      <bottom style="thin">
        <color indexed="64"/>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14">
    <xf numFmtId="0" fontId="0" fillId="0" borderId="0">
      <alignment vertical="center"/>
    </xf>
    <xf numFmtId="0" fontId="11" fillId="0" borderId="0"/>
    <xf numFmtId="0" fontId="11" fillId="0" borderId="0"/>
    <xf numFmtId="0" fontId="11" fillId="0" borderId="0"/>
    <xf numFmtId="0" fontId="11" fillId="0" borderId="0">
      <alignment vertical="center"/>
    </xf>
    <xf numFmtId="0" fontId="3" fillId="0" borderId="0">
      <alignment vertical="center"/>
    </xf>
    <xf numFmtId="38" fontId="11" fillId="0" borderId="0" applyFont="0" applyFill="0" applyBorder="0" applyAlignment="0" applyProtection="0">
      <alignment vertical="center"/>
    </xf>
    <xf numFmtId="0" fontId="2" fillId="0" borderId="0">
      <alignment vertical="center"/>
    </xf>
    <xf numFmtId="0" fontId="1" fillId="0" borderId="0">
      <alignment vertical="center"/>
    </xf>
    <xf numFmtId="0" fontId="22" fillId="0" borderId="0"/>
    <xf numFmtId="0" fontId="25" fillId="0" borderId="0">
      <alignment vertical="center"/>
    </xf>
    <xf numFmtId="0" fontId="11" fillId="0" borderId="0"/>
    <xf numFmtId="0" fontId="22" fillId="0" borderId="0"/>
    <xf numFmtId="38" fontId="11" fillId="0" borderId="0" applyFont="0" applyFill="0" applyBorder="0" applyAlignment="0" applyProtection="0">
      <alignment vertical="center"/>
    </xf>
  </cellStyleXfs>
  <cellXfs count="856">
    <xf numFmtId="0" fontId="0" fillId="0" borderId="0" xfId="0">
      <alignment vertical="center"/>
    </xf>
    <xf numFmtId="0" fontId="5" fillId="0" borderId="0" xfId="0" applyFont="1">
      <alignment vertical="center"/>
    </xf>
    <xf numFmtId="0" fontId="7" fillId="3" borderId="23" xfId="0" applyFont="1" applyFill="1" applyBorder="1" applyAlignment="1" applyProtection="1">
      <alignment horizontal="distributed" vertical="center"/>
      <protection locked="0"/>
    </xf>
    <xf numFmtId="0" fontId="7" fillId="3" borderId="24" xfId="0" applyFont="1" applyFill="1" applyBorder="1" applyAlignment="1" applyProtection="1">
      <alignment horizontal="distributed" vertical="center"/>
      <protection locked="0"/>
    </xf>
    <xf numFmtId="0" fontId="5" fillId="3" borderId="18" xfId="0" applyFont="1" applyFill="1" applyBorder="1" applyAlignment="1" applyProtection="1">
      <alignment horizontal="distributed" vertical="center"/>
      <protection locked="0"/>
    </xf>
    <xf numFmtId="0" fontId="5" fillId="3" borderId="24" xfId="0" applyFont="1" applyFill="1" applyBorder="1" applyAlignment="1" applyProtection="1">
      <alignment horizontal="distributed" vertical="center"/>
      <protection locked="0"/>
    </xf>
    <xf numFmtId="0" fontId="5" fillId="3" borderId="23" xfId="0" applyFont="1" applyFill="1" applyBorder="1" applyAlignment="1" applyProtection="1">
      <alignment horizontal="distributed" vertical="center"/>
      <protection locked="0"/>
    </xf>
    <xf numFmtId="0" fontId="5" fillId="3" borderId="29" xfId="0" applyFont="1" applyFill="1" applyBorder="1" applyAlignment="1" applyProtection="1">
      <alignment horizontal="distributed" vertical="center"/>
      <protection locked="0"/>
    </xf>
    <xf numFmtId="0" fontId="12"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33" xfId="0" applyFont="1" applyBorder="1" applyAlignment="1">
      <alignment horizontal="distributed" vertical="center"/>
    </xf>
    <xf numFmtId="0" fontId="8" fillId="0" borderId="0" xfId="0" applyFont="1" applyAlignment="1">
      <alignment horizontal="left" vertical="center"/>
    </xf>
    <xf numFmtId="0" fontId="5" fillId="0" borderId="0" xfId="0" applyFont="1" applyAlignment="1">
      <alignment horizontal="distributed" vertical="center" wrapText="1"/>
    </xf>
    <xf numFmtId="0" fontId="13" fillId="0" borderId="0" xfId="0" applyFont="1">
      <alignment vertical="center"/>
    </xf>
    <xf numFmtId="0" fontId="14" fillId="0" borderId="0" xfId="0" applyFont="1">
      <alignment vertical="center"/>
    </xf>
    <xf numFmtId="0" fontId="7" fillId="0" borderId="17" xfId="0" applyFont="1" applyBorder="1">
      <alignment vertical="center"/>
    </xf>
    <xf numFmtId="0" fontId="14" fillId="0" borderId="70" xfId="0" applyFont="1" applyBorder="1">
      <alignment vertical="center"/>
    </xf>
    <xf numFmtId="0" fontId="7" fillId="0" borderId="45" xfId="0" applyFont="1" applyBorder="1">
      <alignment vertical="center"/>
    </xf>
    <xf numFmtId="0" fontId="5" fillId="0" borderId="81" xfId="0" applyFont="1" applyBorder="1">
      <alignment vertical="center"/>
    </xf>
    <xf numFmtId="0" fontId="5" fillId="0" borderId="81" xfId="0" applyFont="1" applyBorder="1" applyAlignment="1">
      <alignment horizontal="center" vertical="center" wrapText="1"/>
    </xf>
    <xf numFmtId="0" fontId="5" fillId="0" borderId="81" xfId="0" applyFont="1" applyBorder="1" applyAlignment="1">
      <alignment horizontal="distributed" vertical="center"/>
    </xf>
    <xf numFmtId="0" fontId="5" fillId="0" borderId="83" xfId="0" applyFont="1" applyBorder="1">
      <alignment vertical="center"/>
    </xf>
    <xf numFmtId="0" fontId="5" fillId="0" borderId="83" xfId="0" applyFont="1" applyBorder="1" applyAlignment="1">
      <alignment horizontal="center" vertical="center" wrapText="1"/>
    </xf>
    <xf numFmtId="0" fontId="5" fillId="0" borderId="83" xfId="0" applyFont="1" applyBorder="1" applyAlignment="1">
      <alignment horizontal="distributed" vertical="center"/>
    </xf>
    <xf numFmtId="0" fontId="5" fillId="0" borderId="82" xfId="0" applyFont="1" applyBorder="1">
      <alignment vertical="center"/>
    </xf>
    <xf numFmtId="0" fontId="5" fillId="0" borderId="84" xfId="0" applyFont="1" applyBorder="1" applyAlignment="1">
      <alignment horizontal="center" vertical="center" wrapText="1"/>
    </xf>
    <xf numFmtId="0" fontId="5" fillId="0" borderId="96" xfId="0" applyFont="1" applyBorder="1">
      <alignment vertical="center"/>
    </xf>
    <xf numFmtId="0" fontId="5" fillId="0" borderId="96" xfId="0" applyFont="1" applyBorder="1" applyAlignment="1">
      <alignment horizontal="center" vertical="center" wrapText="1"/>
    </xf>
    <xf numFmtId="0" fontId="5" fillId="0" borderId="96" xfId="0" applyFont="1" applyBorder="1" applyAlignment="1">
      <alignment horizontal="distributed" vertical="center"/>
    </xf>
    <xf numFmtId="0" fontId="5" fillId="0" borderId="86" xfId="0" applyFont="1" applyBorder="1">
      <alignment vertical="center"/>
    </xf>
    <xf numFmtId="0" fontId="5" fillId="0" borderId="86" xfId="0" applyFont="1" applyBorder="1" applyAlignment="1">
      <alignment horizontal="center" vertical="center" wrapText="1"/>
    </xf>
    <xf numFmtId="0" fontId="5" fillId="0" borderId="86" xfId="0" applyFont="1" applyBorder="1" applyAlignment="1">
      <alignment horizontal="distributed" vertical="center"/>
    </xf>
    <xf numFmtId="0" fontId="5" fillId="0" borderId="101"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99" xfId="0" applyFont="1" applyBorder="1">
      <alignment vertical="center"/>
    </xf>
    <xf numFmtId="0" fontId="5" fillId="0" borderId="89" xfId="0" applyFont="1" applyBorder="1">
      <alignment vertical="center"/>
    </xf>
    <xf numFmtId="0" fontId="5" fillId="0" borderId="6" xfId="0" applyFont="1" applyBorder="1">
      <alignment vertical="center"/>
    </xf>
    <xf numFmtId="0" fontId="5" fillId="0" borderId="9" xfId="0" applyFont="1" applyBorder="1" applyAlignment="1">
      <alignment horizontal="center" vertical="center" wrapText="1"/>
    </xf>
    <xf numFmtId="0" fontId="5" fillId="0" borderId="69" xfId="0" applyFont="1" applyBorder="1">
      <alignment vertical="center"/>
    </xf>
    <xf numFmtId="0" fontId="5" fillId="0" borderId="33" xfId="0" applyFont="1" applyBorder="1">
      <alignment vertical="center"/>
    </xf>
    <xf numFmtId="0" fontId="5" fillId="0" borderId="33" xfId="0" applyFont="1" applyBorder="1" applyAlignment="1">
      <alignment horizontal="center" vertical="center" wrapText="1"/>
    </xf>
    <xf numFmtId="0" fontId="7" fillId="0" borderId="98" xfId="0" applyFont="1" applyBorder="1">
      <alignment vertical="center"/>
    </xf>
    <xf numFmtId="0" fontId="7" fillId="0" borderId="94" xfId="0" applyFont="1" applyBorder="1">
      <alignment vertical="center"/>
    </xf>
    <xf numFmtId="0" fontId="5" fillId="0" borderId="91" xfId="0" applyFont="1" applyBorder="1">
      <alignment vertical="center"/>
    </xf>
    <xf numFmtId="0" fontId="5" fillId="0" borderId="91" xfId="0" applyFont="1" applyBorder="1" applyAlignment="1">
      <alignment horizontal="distributed" vertical="center"/>
    </xf>
    <xf numFmtId="0" fontId="5" fillId="0" borderId="91" xfId="0" applyFont="1" applyBorder="1" applyAlignment="1">
      <alignment horizontal="center" vertical="center" wrapText="1"/>
    </xf>
    <xf numFmtId="0" fontId="7" fillId="0" borderId="93" xfId="0" applyFont="1" applyBorder="1">
      <alignment vertical="center"/>
    </xf>
    <xf numFmtId="0" fontId="8" fillId="0" borderId="0" xfId="0" applyFont="1">
      <alignment vertical="center"/>
    </xf>
    <xf numFmtId="176" fontId="6" fillId="0" borderId="0" xfId="0" applyNumberFormat="1" applyFont="1" applyAlignment="1">
      <alignment horizontal="center" vertical="center"/>
    </xf>
    <xf numFmtId="0" fontId="5" fillId="0" borderId="7" xfId="0" applyFont="1" applyBorder="1">
      <alignment vertical="center"/>
    </xf>
    <xf numFmtId="0" fontId="7" fillId="0" borderId="0" xfId="0" applyFont="1" applyAlignment="1">
      <alignment horizontal="distributed" vertical="center"/>
    </xf>
    <xf numFmtId="0" fontId="5" fillId="2" borderId="19" xfId="0" applyFont="1" applyFill="1" applyBorder="1" applyAlignment="1">
      <alignment horizontal="distributed" vertical="center"/>
    </xf>
    <xf numFmtId="0" fontId="5" fillId="2" borderId="21" xfId="0" applyFont="1" applyFill="1" applyBorder="1" applyAlignment="1">
      <alignment horizontal="distributed" vertical="center"/>
    </xf>
    <xf numFmtId="0" fontId="5" fillId="2" borderId="20" xfId="0" applyFont="1" applyFill="1" applyBorder="1" applyAlignment="1">
      <alignment horizontal="distributed" vertical="center"/>
    </xf>
    <xf numFmtId="0" fontId="5" fillId="2" borderId="22" xfId="0" applyFont="1" applyFill="1" applyBorder="1" applyAlignment="1">
      <alignment horizontal="distributed" vertical="center"/>
    </xf>
    <xf numFmtId="0" fontId="8" fillId="0" borderId="0" xfId="0" applyFont="1" applyAlignment="1">
      <alignment horizontal="left" vertical="top"/>
    </xf>
    <xf numFmtId="0" fontId="5" fillId="0" borderId="0" xfId="0" applyFont="1" applyProtection="1">
      <alignment vertical="center"/>
      <protection locked="0"/>
    </xf>
    <xf numFmtId="0" fontId="5" fillId="3" borderId="56" xfId="0" applyFont="1" applyFill="1" applyBorder="1" applyAlignment="1" applyProtection="1">
      <alignment horizontal="center" vertical="center" shrinkToFit="1"/>
      <protection locked="0"/>
    </xf>
    <xf numFmtId="0" fontId="17" fillId="0" borderId="0" xfId="0" applyFont="1">
      <alignment vertical="center"/>
    </xf>
    <xf numFmtId="0" fontId="14" fillId="0" borderId="25" xfId="0" applyFont="1" applyBorder="1">
      <alignment vertical="center"/>
    </xf>
    <xf numFmtId="0" fontId="5" fillId="0" borderId="83" xfId="0" applyFont="1" applyBorder="1" applyAlignment="1">
      <alignment vertical="center" wrapText="1"/>
    </xf>
    <xf numFmtId="0" fontId="5" fillId="3" borderId="62" xfId="0" applyFont="1" applyFill="1" applyBorder="1" applyAlignment="1" applyProtection="1">
      <alignment horizontal="center" vertical="center" shrinkToFit="1"/>
      <protection locked="0"/>
    </xf>
    <xf numFmtId="0" fontId="5" fillId="3" borderId="74" xfId="0" applyFont="1" applyFill="1" applyBorder="1" applyAlignment="1" applyProtection="1">
      <alignment horizontal="center" vertical="center" shrinkToFit="1"/>
      <protection locked="0"/>
    </xf>
    <xf numFmtId="0" fontId="23" fillId="0" borderId="0" xfId="9" applyFont="1" applyAlignment="1">
      <alignment vertical="top"/>
    </xf>
    <xf numFmtId="0" fontId="24" fillId="0" borderId="0" xfId="9" applyFont="1"/>
    <xf numFmtId="0" fontId="24" fillId="0" borderId="0" xfId="9" applyFont="1" applyAlignment="1">
      <alignment horizontal="center" vertical="center"/>
    </xf>
    <xf numFmtId="0" fontId="29" fillId="0" borderId="0" xfId="9" applyFont="1"/>
    <xf numFmtId="0" fontId="29" fillId="0" borderId="0" xfId="9" applyFont="1" applyAlignment="1">
      <alignment vertical="top"/>
    </xf>
    <xf numFmtId="0" fontId="30" fillId="0" borderId="0" xfId="9" applyFont="1"/>
    <xf numFmtId="0" fontId="7" fillId="0" borderId="0" xfId="0" applyFont="1">
      <alignment vertical="center"/>
    </xf>
    <xf numFmtId="0" fontId="7" fillId="0" borderId="4" xfId="0" applyFont="1" applyBorder="1">
      <alignment vertical="center"/>
    </xf>
    <xf numFmtId="0" fontId="7" fillId="0" borderId="3" xfId="0" applyFont="1" applyBorder="1">
      <alignment vertical="center"/>
    </xf>
    <xf numFmtId="0" fontId="7" fillId="0" borderId="6" xfId="0" applyFont="1" applyBorder="1" applyAlignment="1">
      <alignment horizontal="center" vertical="center"/>
    </xf>
    <xf numFmtId="0" fontId="31" fillId="0" borderId="0" xfId="0" applyFont="1">
      <alignment vertical="center"/>
    </xf>
    <xf numFmtId="0" fontId="0" fillId="0" borderId="0" xfId="10" applyFont="1" applyAlignment="1">
      <alignment horizontal="left" vertical="center"/>
    </xf>
    <xf numFmtId="0" fontId="0" fillId="0" borderId="0" xfId="10" applyFont="1" applyAlignment="1">
      <alignment horizontal="center" vertical="center"/>
    </xf>
    <xf numFmtId="0" fontId="0" fillId="0" borderId="0" xfId="11" applyFont="1" applyAlignment="1">
      <alignment horizontal="center" vertical="center" wrapText="1" shrinkToFit="1"/>
    </xf>
    <xf numFmtId="0" fontId="26" fillId="0" borderId="104" xfId="10" applyFont="1" applyBorder="1" applyAlignment="1">
      <alignment vertical="center" shrinkToFit="1"/>
    </xf>
    <xf numFmtId="0" fontId="26" fillId="0" borderId="63" xfId="10" applyFont="1" applyBorder="1" applyAlignment="1" applyProtection="1">
      <alignment horizontal="center" vertical="center" shrinkToFit="1"/>
      <protection locked="0"/>
    </xf>
    <xf numFmtId="0" fontId="26" fillId="0" borderId="15" xfId="10" applyFont="1" applyBorder="1" applyAlignment="1" applyProtection="1">
      <alignment horizontal="center" vertical="center" shrinkToFit="1"/>
      <protection locked="0"/>
    </xf>
    <xf numFmtId="0" fontId="26" fillId="0" borderId="10" xfId="10" applyFont="1" applyBorder="1" applyAlignment="1" applyProtection="1">
      <alignment horizontal="center" vertical="center" shrinkToFit="1"/>
      <protection locked="0"/>
    </xf>
    <xf numFmtId="178" fontId="26" fillId="0" borderId="15" xfId="10" applyNumberFormat="1" applyFont="1" applyBorder="1" applyAlignment="1" applyProtection="1">
      <alignment horizontal="center" vertical="center" shrinkToFit="1"/>
      <protection locked="0"/>
    </xf>
    <xf numFmtId="0" fontId="26" fillId="0" borderId="56" xfId="10" applyFont="1" applyBorder="1" applyAlignment="1">
      <alignment vertical="center" shrinkToFit="1"/>
    </xf>
    <xf numFmtId="178" fontId="26" fillId="0" borderId="77" xfId="10" applyNumberFormat="1" applyFont="1" applyBorder="1" applyAlignment="1" applyProtection="1">
      <alignment horizontal="center" vertical="center" shrinkToFit="1"/>
      <protection locked="0"/>
    </xf>
    <xf numFmtId="178" fontId="26" fillId="0" borderId="5" xfId="10" applyNumberFormat="1" applyFont="1" applyBorder="1" applyAlignment="1" applyProtection="1">
      <alignment horizontal="center" vertical="center" shrinkToFit="1"/>
      <protection locked="0"/>
    </xf>
    <xf numFmtId="38" fontId="26" fillId="0" borderId="63" xfId="10" applyNumberFormat="1" applyFont="1" applyBorder="1" applyAlignment="1" applyProtection="1">
      <alignment vertical="center" shrinkToFit="1"/>
      <protection locked="0"/>
    </xf>
    <xf numFmtId="38" fontId="26" fillId="0" borderId="56" xfId="10" applyNumberFormat="1" applyFont="1" applyBorder="1" applyAlignment="1" applyProtection="1">
      <alignment vertical="center" shrinkToFit="1"/>
      <protection locked="0"/>
    </xf>
    <xf numFmtId="38" fontId="26" fillId="0" borderId="77" xfId="10" applyNumberFormat="1" applyFont="1" applyBorder="1" applyAlignment="1" applyProtection="1">
      <alignment vertical="center" shrinkToFit="1"/>
      <protection locked="0"/>
    </xf>
    <xf numFmtId="38" fontId="26" fillId="0" borderId="15" xfId="10" applyNumberFormat="1" applyFont="1" applyBorder="1" applyAlignment="1" applyProtection="1">
      <alignment vertical="center" shrinkToFit="1"/>
      <protection locked="0"/>
    </xf>
    <xf numFmtId="38" fontId="26" fillId="0" borderId="79" xfId="10" applyNumberFormat="1" applyFont="1" applyBorder="1" applyAlignment="1" applyProtection="1">
      <alignment vertical="center" shrinkToFit="1"/>
      <protection locked="0"/>
    </xf>
    <xf numFmtId="38" fontId="26" fillId="0" borderId="40" xfId="10" applyNumberFormat="1" applyFont="1" applyBorder="1" applyAlignment="1" applyProtection="1">
      <alignment vertical="center" shrinkToFit="1"/>
      <protection locked="0"/>
    </xf>
    <xf numFmtId="38" fontId="26" fillId="0" borderId="62" xfId="10" applyNumberFormat="1" applyFont="1" applyBorder="1" applyAlignment="1" applyProtection="1">
      <alignment vertical="center" shrinkToFit="1"/>
      <protection locked="0"/>
    </xf>
    <xf numFmtId="38" fontId="26" fillId="0" borderId="6" xfId="10" applyNumberFormat="1" applyFont="1" applyBorder="1" applyAlignment="1" applyProtection="1">
      <alignment vertical="center" shrinkToFit="1"/>
      <protection locked="0"/>
    </xf>
    <xf numFmtId="0" fontId="7" fillId="0" borderId="48" xfId="0" applyFont="1" applyBorder="1" applyAlignment="1">
      <alignment horizontal="right" vertical="center"/>
    </xf>
    <xf numFmtId="0" fontId="5" fillId="3" borderId="15" xfId="0" applyFont="1" applyFill="1" applyBorder="1" applyAlignment="1" applyProtection="1">
      <alignment horizontal="center" vertical="center" shrinkToFit="1"/>
      <protection locked="0"/>
    </xf>
    <xf numFmtId="0" fontId="5" fillId="0" borderId="0" xfId="0" applyFont="1" applyAlignment="1">
      <alignment horizontal="distributed" vertical="center"/>
    </xf>
    <xf numFmtId="0" fontId="7" fillId="0" borderId="76" xfId="0" applyFont="1" applyBorder="1" applyAlignment="1">
      <alignment horizontal="center" vertical="center"/>
    </xf>
    <xf numFmtId="0" fontId="5" fillId="0" borderId="31" xfId="0" applyFont="1" applyBorder="1" applyAlignment="1">
      <alignment horizontal="distributed" vertical="center"/>
    </xf>
    <xf numFmtId="0" fontId="35" fillId="0" borderId="0" xfId="0" applyFont="1">
      <alignment vertical="center"/>
    </xf>
    <xf numFmtId="0" fontId="5" fillId="0" borderId="31" xfId="0" applyFont="1" applyBorder="1">
      <alignment vertical="center"/>
    </xf>
    <xf numFmtId="0" fontId="5" fillId="0" borderId="54" xfId="0" applyFont="1" applyBorder="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0" fontId="7" fillId="0" borderId="88"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lignment vertical="center"/>
    </xf>
    <xf numFmtId="0" fontId="10" fillId="0" borderId="0" xfId="0" applyFont="1" applyAlignment="1">
      <alignment horizontal="left" vertical="top"/>
    </xf>
    <xf numFmtId="0" fontId="10" fillId="0" borderId="0" xfId="0" applyFont="1" applyAlignment="1">
      <alignment vertical="top" wrapText="1"/>
    </xf>
    <xf numFmtId="0" fontId="10" fillId="0" borderId="0" xfId="0" applyFont="1" applyAlignment="1">
      <alignment vertical="top"/>
    </xf>
    <xf numFmtId="0" fontId="7" fillId="0" borderId="31" xfId="0" applyFont="1" applyBorder="1">
      <alignment vertical="center"/>
    </xf>
    <xf numFmtId="0" fontId="7" fillId="0" borderId="32" xfId="0" applyFont="1" applyBorder="1">
      <alignment vertical="center"/>
    </xf>
    <xf numFmtId="0" fontId="8" fillId="0" borderId="88" xfId="0" applyFont="1" applyBorder="1" applyAlignment="1">
      <alignment horizontal="left" vertical="center"/>
    </xf>
    <xf numFmtId="0" fontId="7" fillId="0" borderId="26" xfId="0" applyFont="1" applyBorder="1">
      <alignment vertical="center"/>
    </xf>
    <xf numFmtId="0" fontId="8" fillId="0" borderId="16" xfId="0" applyFont="1" applyBorder="1">
      <alignment vertical="center"/>
    </xf>
    <xf numFmtId="0" fontId="7" fillId="0" borderId="16" xfId="0" applyFont="1" applyBorder="1">
      <alignment vertical="center"/>
    </xf>
    <xf numFmtId="0" fontId="7" fillId="0" borderId="27" xfId="0" applyFont="1" applyBorder="1">
      <alignment vertical="center"/>
    </xf>
    <xf numFmtId="0" fontId="7" fillId="0" borderId="28" xfId="0" applyFont="1" applyBorder="1">
      <alignment vertical="center"/>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5" fillId="0" borderId="0" xfId="0" applyFont="1" applyAlignment="1">
      <alignment vertical="center" shrinkToFit="1"/>
    </xf>
    <xf numFmtId="0" fontId="7" fillId="0" borderId="0" xfId="0" applyFont="1" applyAlignment="1">
      <alignment horizontal="right" vertical="center"/>
    </xf>
    <xf numFmtId="0" fontId="5" fillId="0" borderId="104" xfId="0" applyFont="1" applyBorder="1" applyAlignment="1">
      <alignment horizontal="center" vertical="center"/>
    </xf>
    <xf numFmtId="0" fontId="5" fillId="0" borderId="63" xfId="0"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top"/>
    </xf>
    <xf numFmtId="0" fontId="0" fillId="0" borderId="0" xfId="0" applyAlignment="1">
      <alignment horizontal="left" vertical="top" wrapText="1"/>
    </xf>
    <xf numFmtId="0" fontId="7" fillId="0" borderId="0" xfId="0" applyFont="1" applyAlignment="1">
      <alignment horizontal="left" vertical="center" wrapText="1"/>
    </xf>
    <xf numFmtId="0" fontId="5" fillId="0" borderId="69" xfId="0" applyFont="1" applyBorder="1" applyAlignment="1">
      <alignment horizontal="center" vertical="center"/>
    </xf>
    <xf numFmtId="0" fontId="8" fillId="0" borderId="0" xfId="0" applyFont="1" applyAlignment="1">
      <alignment horizontal="left" vertical="top" shrinkToFit="1"/>
    </xf>
    <xf numFmtId="0" fontId="5" fillId="0" borderId="0" xfId="0" applyFont="1" applyAlignment="1" applyProtection="1">
      <alignment vertical="center" shrinkToFit="1"/>
      <protection locked="0"/>
    </xf>
    <xf numFmtId="0" fontId="5" fillId="0" borderId="102" xfId="0" applyFont="1" applyBorder="1">
      <alignment vertical="center"/>
    </xf>
    <xf numFmtId="0" fontId="5" fillId="0" borderId="85" xfId="0" applyFont="1" applyBorder="1">
      <alignment vertical="center"/>
    </xf>
    <xf numFmtId="0" fontId="5" fillId="0" borderId="85" xfId="0" applyFont="1" applyBorder="1" applyAlignment="1">
      <alignment horizontal="center" vertical="center" wrapText="1"/>
    </xf>
    <xf numFmtId="0" fontId="5" fillId="0" borderId="85" xfId="0" applyFont="1" applyBorder="1" applyAlignment="1">
      <alignment horizontal="distributed" vertical="center"/>
    </xf>
    <xf numFmtId="38" fontId="5" fillId="0" borderId="63" xfId="6" applyFont="1" applyBorder="1" applyAlignment="1" applyProtection="1">
      <alignment horizontal="right" vertical="center"/>
    </xf>
    <xf numFmtId="38" fontId="5" fillId="3" borderId="15" xfId="6" applyFont="1" applyFill="1" applyBorder="1" applyAlignment="1" applyProtection="1">
      <alignment horizontal="right" vertical="center" shrinkToFit="1"/>
      <protection locked="0"/>
    </xf>
    <xf numFmtId="38" fontId="5" fillId="3" borderId="62" xfId="6" applyFont="1" applyFill="1" applyBorder="1" applyAlignment="1" applyProtection="1">
      <alignment horizontal="right" vertical="center" shrinkToFit="1"/>
      <protection locked="0"/>
    </xf>
    <xf numFmtId="38" fontId="5" fillId="2" borderId="38" xfId="6" applyFont="1" applyFill="1" applyBorder="1" applyAlignment="1" applyProtection="1">
      <alignment horizontal="right" vertical="center"/>
    </xf>
    <xf numFmtId="0" fontId="5" fillId="0" borderId="40" xfId="0" applyFont="1" applyBorder="1">
      <alignment vertical="center"/>
    </xf>
    <xf numFmtId="0" fontId="5" fillId="0" borderId="0" xfId="0" applyFont="1" applyAlignment="1">
      <alignment horizontal="center" vertical="center" textRotation="255" shrinkToFit="1"/>
    </xf>
    <xf numFmtId="0" fontId="7" fillId="0" borderId="63"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right" vertical="center"/>
    </xf>
    <xf numFmtId="0" fontId="7" fillId="0" borderId="2" xfId="0" applyFont="1" applyBorder="1" applyAlignment="1">
      <alignment horizontal="center" vertical="center"/>
    </xf>
    <xf numFmtId="0" fontId="26" fillId="0" borderId="74" xfId="10" applyFont="1" applyBorder="1" applyAlignment="1">
      <alignment vertical="center" shrinkToFit="1"/>
    </xf>
    <xf numFmtId="0" fontId="26" fillId="0" borderId="62" xfId="10" applyFont="1" applyBorder="1" applyAlignment="1" applyProtection="1">
      <alignment horizontal="center" vertical="center" shrinkToFit="1"/>
      <protection locked="0"/>
    </xf>
    <xf numFmtId="178" fontId="26" fillId="0" borderId="2" xfId="10" applyNumberFormat="1" applyFont="1" applyBorder="1" applyAlignment="1" applyProtection="1">
      <alignment horizontal="center" vertical="center" shrinkToFit="1"/>
      <protection locked="0"/>
    </xf>
    <xf numFmtId="0" fontId="26" fillId="0" borderId="15" xfId="10" applyFont="1" applyBorder="1" applyAlignment="1">
      <alignment vertical="center" shrinkToFit="1"/>
    </xf>
    <xf numFmtId="0" fontId="7" fillId="0" borderId="3" xfId="0" applyFont="1" applyBorder="1" applyAlignment="1">
      <alignment horizontal="right" vertical="center"/>
    </xf>
    <xf numFmtId="181" fontId="26" fillId="0" borderId="15" xfId="10" applyNumberFormat="1" applyFont="1" applyBorder="1" applyAlignment="1" applyProtection="1">
      <alignment vertical="center" shrinkToFit="1"/>
      <protection locked="0"/>
    </xf>
    <xf numFmtId="179" fontId="27" fillId="0" borderId="0" xfId="10" applyNumberFormat="1" applyFont="1" applyAlignment="1">
      <alignment vertical="center" shrinkToFit="1"/>
    </xf>
    <xf numFmtId="0" fontId="40" fillId="0" borderId="0" xfId="9" applyFont="1"/>
    <xf numFmtId="0" fontId="39" fillId="0" borderId="0" xfId="9" applyFont="1"/>
    <xf numFmtId="0" fontId="41" fillId="0" borderId="0" xfId="9" applyFont="1" applyAlignment="1">
      <alignment horizontal="center" vertical="top"/>
    </xf>
    <xf numFmtId="0" fontId="26" fillId="0" borderId="0" xfId="10" applyFont="1" applyAlignment="1">
      <alignment vertical="top" shrinkToFit="1"/>
    </xf>
    <xf numFmtId="179" fontId="26" fillId="5" borderId="0" xfId="10" applyNumberFormat="1" applyFont="1" applyFill="1" applyAlignment="1">
      <alignment vertical="center" wrapText="1" shrinkToFit="1"/>
    </xf>
    <xf numFmtId="179" fontId="26" fillId="0" borderId="0" xfId="10" applyNumberFormat="1" applyFont="1" applyAlignment="1">
      <alignment vertical="top" shrinkToFit="1"/>
    </xf>
    <xf numFmtId="0" fontId="26" fillId="0" borderId="0" xfId="9" applyFont="1"/>
    <xf numFmtId="0" fontId="26" fillId="0" borderId="0" xfId="10" applyFont="1" applyAlignment="1">
      <alignment vertical="top" wrapText="1" shrinkToFit="1"/>
    </xf>
    <xf numFmtId="0" fontId="26" fillId="0" borderId="0" xfId="9" applyFont="1" applyAlignment="1">
      <alignment vertical="top" wrapText="1"/>
    </xf>
    <xf numFmtId="0" fontId="26" fillId="0" borderId="0" xfId="9" applyFont="1" applyAlignment="1">
      <alignment vertical="top"/>
    </xf>
    <xf numFmtId="0" fontId="27" fillId="0" borderId="0" xfId="9" applyFont="1"/>
    <xf numFmtId="0" fontId="5" fillId="5" borderId="0" xfId="0" applyFont="1" applyFill="1">
      <alignment vertical="center"/>
    </xf>
    <xf numFmtId="0" fontId="5" fillId="5" borderId="0" xfId="0" applyFont="1" applyFill="1" applyAlignment="1">
      <alignment horizontal="distributed" vertical="center"/>
    </xf>
    <xf numFmtId="0" fontId="8" fillId="5" borderId="0" xfId="0" applyFont="1" applyFill="1">
      <alignment vertical="center"/>
    </xf>
    <xf numFmtId="0" fontId="5" fillId="2" borderId="121" xfId="0" applyFont="1" applyFill="1" applyBorder="1" applyAlignment="1">
      <alignment horizontal="distributed" vertical="center"/>
    </xf>
    <xf numFmtId="0" fontId="15" fillId="0" borderId="0" xfId="0" applyFont="1">
      <alignment vertical="center"/>
    </xf>
    <xf numFmtId="0" fontId="41" fillId="0" borderId="0" xfId="9" applyFont="1" applyAlignment="1">
      <alignment horizontal="left" vertical="top"/>
    </xf>
    <xf numFmtId="0" fontId="7" fillId="0" borderId="10" xfId="0" applyFont="1" applyBorder="1" applyAlignment="1">
      <alignment horizontal="right" vertical="center"/>
    </xf>
    <xf numFmtId="38" fontId="26" fillId="0" borderId="1" xfId="10" applyNumberFormat="1" applyFont="1" applyBorder="1" applyAlignment="1" applyProtection="1">
      <alignment vertical="center" shrinkToFit="1"/>
      <protection locked="0"/>
    </xf>
    <xf numFmtId="38" fontId="26" fillId="0" borderId="38" xfId="10" applyNumberFormat="1" applyFont="1" applyBorder="1" applyAlignment="1">
      <alignment vertical="center" shrinkToFit="1"/>
    </xf>
    <xf numFmtId="38" fontId="26" fillId="0" borderId="125" xfId="10" applyNumberFormat="1" applyFont="1" applyBorder="1" applyAlignment="1">
      <alignment vertical="center" shrinkToFit="1"/>
    </xf>
    <xf numFmtId="38" fontId="26" fillId="0" borderId="39" xfId="10" applyNumberFormat="1" applyFont="1" applyBorder="1" applyAlignment="1">
      <alignment vertical="center" shrinkToFit="1"/>
    </xf>
    <xf numFmtId="0" fontId="33" fillId="5" borderId="15" xfId="10" applyFont="1" applyFill="1" applyBorder="1" applyAlignment="1">
      <alignment horizontal="center" vertical="center"/>
    </xf>
    <xf numFmtId="0" fontId="33" fillId="5" borderId="77" xfId="10" applyFont="1" applyFill="1" applyBorder="1" applyAlignment="1">
      <alignment horizontal="center" vertical="center"/>
    </xf>
    <xf numFmtId="38" fontId="26" fillId="0" borderId="57" xfId="10" applyNumberFormat="1" applyFont="1" applyBorder="1" applyAlignment="1" applyProtection="1">
      <alignment vertical="center" shrinkToFit="1"/>
      <protection locked="0"/>
    </xf>
    <xf numFmtId="38" fontId="26" fillId="0" borderId="43" xfId="10" applyNumberFormat="1" applyFont="1" applyBorder="1" applyAlignment="1" applyProtection="1">
      <alignment vertical="center" shrinkToFit="1"/>
      <protection locked="0"/>
    </xf>
    <xf numFmtId="0" fontId="41" fillId="0" borderId="0" xfId="9" applyFont="1" applyAlignment="1">
      <alignment vertical="top"/>
    </xf>
    <xf numFmtId="0" fontId="33" fillId="5" borderId="56" xfId="10" applyFont="1" applyFill="1" applyBorder="1" applyAlignment="1">
      <alignment horizontal="center" vertical="center"/>
    </xf>
    <xf numFmtId="183" fontId="26" fillId="0" borderId="38" xfId="9" applyNumberFormat="1" applyFont="1" applyBorder="1" applyAlignment="1">
      <alignment vertical="center"/>
    </xf>
    <xf numFmtId="180" fontId="26" fillId="0" borderId="0" xfId="9" applyNumberFormat="1" applyFont="1" applyAlignment="1">
      <alignment vertical="top"/>
    </xf>
    <xf numFmtId="0" fontId="5" fillId="0" borderId="77" xfId="0" applyFont="1" applyBorder="1">
      <alignment vertical="center"/>
    </xf>
    <xf numFmtId="38" fontId="12" fillId="5" borderId="0" xfId="6" applyFont="1" applyFill="1" applyBorder="1" applyAlignment="1" applyProtection="1">
      <alignment horizontal="center" vertical="center"/>
      <protection locked="0"/>
    </xf>
    <xf numFmtId="0" fontId="7" fillId="5" borderId="0" xfId="0" applyFont="1" applyFill="1" applyAlignment="1">
      <alignment horizontal="right" vertical="center"/>
    </xf>
    <xf numFmtId="0" fontId="43" fillId="7" borderId="112" xfId="0" applyFont="1" applyFill="1" applyBorder="1">
      <alignment vertical="center"/>
    </xf>
    <xf numFmtId="0" fontId="5" fillId="0" borderId="17" xfId="0" applyFont="1" applyBorder="1">
      <alignment vertical="center"/>
    </xf>
    <xf numFmtId="0" fontId="43" fillId="7" borderId="98" xfId="0" applyFont="1" applyFill="1" applyBorder="1">
      <alignment vertical="center"/>
    </xf>
    <xf numFmtId="0" fontId="7" fillId="0" borderId="62" xfId="0" applyFont="1" applyBorder="1">
      <alignment vertical="center"/>
    </xf>
    <xf numFmtId="38" fontId="12" fillId="5" borderId="0" xfId="0" applyNumberFormat="1" applyFont="1" applyFill="1" applyAlignment="1">
      <alignment horizontal="right"/>
    </xf>
    <xf numFmtId="0" fontId="5" fillId="0" borderId="129" xfId="0" applyFont="1" applyBorder="1">
      <alignment vertical="center"/>
    </xf>
    <xf numFmtId="0" fontId="5" fillId="0" borderId="129" xfId="0" applyFont="1" applyBorder="1" applyAlignment="1">
      <alignment horizontal="center" vertical="center" wrapText="1"/>
    </xf>
    <xf numFmtId="0" fontId="5" fillId="0" borderId="129" xfId="0" applyFont="1" applyBorder="1" applyAlignment="1">
      <alignment horizontal="distributed" vertical="center"/>
    </xf>
    <xf numFmtId="0" fontId="37" fillId="5" borderId="0" xfId="0" applyFont="1" applyFill="1">
      <alignment vertical="center"/>
    </xf>
    <xf numFmtId="0" fontId="44" fillId="5" borderId="0" xfId="0" applyFont="1" applyFill="1">
      <alignment vertical="center"/>
    </xf>
    <xf numFmtId="0" fontId="45" fillId="5" borderId="0" xfId="0" applyFont="1" applyFill="1">
      <alignment vertical="center"/>
    </xf>
    <xf numFmtId="0" fontId="46" fillId="5" borderId="0" xfId="0" applyFont="1" applyFill="1" applyAlignment="1">
      <alignment vertical="center" shrinkToFit="1"/>
    </xf>
    <xf numFmtId="0" fontId="0" fillId="5" borderId="0" xfId="0" applyFill="1">
      <alignment vertical="center"/>
    </xf>
    <xf numFmtId="0" fontId="5" fillId="3" borderId="0" xfId="0" applyFont="1" applyFill="1" applyProtection="1">
      <alignment vertical="center"/>
      <protection locked="0"/>
    </xf>
    <xf numFmtId="38" fontId="26" fillId="2" borderId="38" xfId="10" applyNumberFormat="1" applyFont="1" applyFill="1" applyBorder="1" applyAlignment="1">
      <alignment vertical="center" shrinkToFit="1"/>
    </xf>
    <xf numFmtId="38" fontId="26" fillId="2" borderId="37" xfId="10" applyNumberFormat="1" applyFont="1" applyFill="1" applyBorder="1" applyAlignment="1">
      <alignment vertical="center" shrinkToFit="1"/>
    </xf>
    <xf numFmtId="38" fontId="26" fillId="2" borderId="15" xfId="10" applyNumberFormat="1" applyFont="1" applyFill="1" applyBorder="1" applyAlignment="1">
      <alignment vertical="center" shrinkToFit="1"/>
    </xf>
    <xf numFmtId="38" fontId="26" fillId="2" borderId="39" xfId="10" applyNumberFormat="1" applyFont="1" applyFill="1" applyBorder="1" applyAlignment="1">
      <alignment vertical="center" shrinkToFit="1"/>
    </xf>
    <xf numFmtId="38" fontId="26" fillId="2" borderId="54" xfId="10" applyNumberFormat="1" applyFont="1" applyFill="1" applyBorder="1" applyAlignment="1">
      <alignment vertical="center" shrinkToFit="1"/>
    </xf>
    <xf numFmtId="38" fontId="26" fillId="0" borderId="0" xfId="10" applyNumberFormat="1" applyFont="1" applyAlignment="1" applyProtection="1">
      <alignment vertical="center" shrinkToFit="1"/>
      <protection locked="0"/>
    </xf>
    <xf numFmtId="0" fontId="48" fillId="7" borderId="112" xfId="0" applyFont="1" applyFill="1" applyBorder="1" applyAlignment="1">
      <alignment horizontal="center" vertical="center"/>
    </xf>
    <xf numFmtId="0" fontId="48" fillId="7" borderId="98" xfId="0" applyFont="1" applyFill="1" applyBorder="1" applyAlignment="1">
      <alignment horizontal="center" vertical="center"/>
    </xf>
    <xf numFmtId="0" fontId="47" fillId="5" borderId="62" xfId="11" applyFont="1" applyFill="1" applyBorder="1" applyAlignment="1">
      <alignment horizontal="center" vertical="center" wrapText="1" shrinkToFit="1"/>
    </xf>
    <xf numFmtId="177" fontId="42" fillId="5" borderId="62" xfId="10" applyNumberFormat="1" applyFont="1" applyFill="1" applyBorder="1" applyAlignment="1">
      <alignment horizontal="center" vertical="center" wrapText="1" shrinkToFit="1"/>
    </xf>
    <xf numFmtId="182" fontId="47" fillId="2" borderId="15" xfId="9" applyNumberFormat="1" applyFont="1" applyFill="1" applyBorder="1" applyAlignment="1">
      <alignment horizontal="center" vertical="center"/>
    </xf>
    <xf numFmtId="0" fontId="49" fillId="0" borderId="0" xfId="9" applyFont="1" applyAlignment="1">
      <alignment horizontal="center" vertical="center"/>
    </xf>
    <xf numFmtId="0" fontId="49" fillId="0" borderId="7" xfId="9" applyFont="1" applyBorder="1" applyAlignment="1">
      <alignment horizontal="center" vertical="center"/>
    </xf>
    <xf numFmtId="0" fontId="49" fillId="0" borderId="0" xfId="9" applyFont="1"/>
    <xf numFmtId="0" fontId="5" fillId="0" borderId="50" xfId="0" applyFont="1" applyBorder="1">
      <alignment vertical="center"/>
    </xf>
    <xf numFmtId="0" fontId="5" fillId="0" borderId="50" xfId="0" applyFont="1" applyBorder="1" applyAlignment="1">
      <alignment horizontal="center" vertical="center" wrapText="1"/>
    </xf>
    <xf numFmtId="0" fontId="5" fillId="0" borderId="80" xfId="0" applyFont="1" applyBorder="1">
      <alignment vertical="center"/>
    </xf>
    <xf numFmtId="0" fontId="5" fillId="0" borderId="111" xfId="0" applyFont="1" applyBorder="1" applyAlignment="1">
      <alignment horizontal="distributed" vertical="center"/>
    </xf>
    <xf numFmtId="0" fontId="5" fillId="0" borderId="90" xfId="0" applyFont="1" applyBorder="1" applyAlignment="1">
      <alignment horizontal="distributed" vertical="center"/>
    </xf>
    <xf numFmtId="0" fontId="5" fillId="0" borderId="93" xfId="0" applyFont="1" applyBorder="1" applyAlignment="1">
      <alignment horizontal="distributed" vertical="center"/>
    </xf>
    <xf numFmtId="0" fontId="5" fillId="0" borderId="94" xfId="0" applyFont="1" applyBorder="1" applyAlignment="1">
      <alignment horizontal="distributed" vertical="center"/>
    </xf>
    <xf numFmtId="0" fontId="10" fillId="5" borderId="0" xfId="0" applyFont="1" applyFill="1" applyAlignment="1">
      <alignment horizontal="center" vertical="center"/>
    </xf>
    <xf numFmtId="0" fontId="10" fillId="5" borderId="0" xfId="0" applyFont="1" applyFill="1">
      <alignment vertical="center"/>
    </xf>
    <xf numFmtId="0" fontId="5" fillId="5" borderId="0" xfId="0" applyFont="1" applyFill="1" applyAlignment="1" applyProtection="1">
      <alignment horizontal="center" vertical="center" wrapText="1"/>
      <protection locked="0"/>
    </xf>
    <xf numFmtId="0" fontId="5" fillId="5" borderId="0" xfId="0" applyFont="1" applyFill="1" applyAlignment="1" applyProtection="1">
      <alignment horizontal="center" vertical="center"/>
      <protection locked="0"/>
    </xf>
    <xf numFmtId="0" fontId="16" fillId="5" borderId="0" xfId="0" applyFont="1" applyFill="1" applyAlignment="1" applyProtection="1">
      <alignment horizontal="center" vertical="center"/>
      <protection locked="0"/>
    </xf>
    <xf numFmtId="0" fontId="5" fillId="5" borderId="0" xfId="0" applyFont="1" applyFill="1" applyAlignment="1">
      <alignment horizontal="right" vertical="center"/>
    </xf>
    <xf numFmtId="0" fontId="7" fillId="0" borderId="15" xfId="0" applyFont="1" applyBorder="1">
      <alignment vertical="center"/>
    </xf>
    <xf numFmtId="0" fontId="26" fillId="0" borderId="0" xfId="12" applyFont="1" applyAlignment="1">
      <alignment vertical="top"/>
    </xf>
    <xf numFmtId="0" fontId="50" fillId="0" borderId="0" xfId="9" applyFont="1"/>
    <xf numFmtId="0" fontId="51" fillId="5" borderId="0" xfId="0" applyFont="1" applyFill="1">
      <alignment vertical="center"/>
    </xf>
    <xf numFmtId="0" fontId="7" fillId="5" borderId="0" xfId="0" applyFont="1" applyFill="1">
      <alignment vertical="center"/>
    </xf>
    <xf numFmtId="0" fontId="52" fillId="5" borderId="0" xfId="0" applyFont="1" applyFill="1">
      <alignment vertical="center"/>
    </xf>
    <xf numFmtId="0" fontId="52" fillId="5" borderId="0" xfId="0" applyFont="1" applyFill="1" applyAlignment="1">
      <alignment vertical="center" shrinkToFit="1"/>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pplyProtection="1">
      <alignment horizontal="center" vertical="center"/>
      <protection locked="0"/>
    </xf>
    <xf numFmtId="0" fontId="7" fillId="0" borderId="25" xfId="0" applyFont="1" applyBorder="1" applyAlignment="1">
      <alignment horizontal="center" vertical="center"/>
    </xf>
    <xf numFmtId="0" fontId="5" fillId="0" borderId="136" xfId="0" applyFont="1" applyBorder="1">
      <alignment vertical="center"/>
    </xf>
    <xf numFmtId="0" fontId="5" fillId="0" borderId="137" xfId="0" applyFont="1" applyBorder="1">
      <alignment vertical="center"/>
    </xf>
    <xf numFmtId="0" fontId="7" fillId="0" borderId="22" xfId="0" applyFont="1" applyBorder="1">
      <alignment vertical="center"/>
    </xf>
    <xf numFmtId="0" fontId="7" fillId="0" borderId="90" xfId="0" applyFont="1" applyBorder="1">
      <alignment vertical="center"/>
    </xf>
    <xf numFmtId="0" fontId="10" fillId="0" borderId="0" xfId="0" applyFont="1" applyAlignment="1">
      <alignment vertical="center" wrapText="1"/>
    </xf>
    <xf numFmtId="0" fontId="7" fillId="0" borderId="33" xfId="0" applyFont="1" applyBorder="1">
      <alignment vertical="center"/>
    </xf>
    <xf numFmtId="0" fontId="5" fillId="0" borderId="139" xfId="0" applyFont="1" applyBorder="1" applyAlignment="1">
      <alignment horizontal="center" vertical="center" wrapText="1"/>
    </xf>
    <xf numFmtId="0" fontId="5" fillId="0" borderId="76" xfId="0" applyFont="1" applyBorder="1" applyAlignment="1">
      <alignment horizontal="right" vertical="center"/>
    </xf>
    <xf numFmtId="0" fontId="7" fillId="0" borderId="7" xfId="0" applyFont="1" applyBorder="1">
      <alignment vertical="center"/>
    </xf>
    <xf numFmtId="0" fontId="5" fillId="0" borderId="110" xfId="0" applyFont="1" applyBorder="1" applyAlignment="1">
      <alignment horizontal="distributed" vertical="center"/>
    </xf>
    <xf numFmtId="0" fontId="5" fillId="0" borderId="90" xfId="0" applyFont="1" applyBorder="1">
      <alignment vertical="center"/>
    </xf>
    <xf numFmtId="0" fontId="5" fillId="0" borderId="86" xfId="0" applyFont="1" applyBorder="1" applyAlignment="1">
      <alignment horizontal="center" vertical="center"/>
    </xf>
    <xf numFmtId="0" fontId="5" fillId="0" borderId="142" xfId="0" applyFont="1" applyBorder="1">
      <alignment vertical="center"/>
    </xf>
    <xf numFmtId="0" fontId="5" fillId="0" borderId="138" xfId="0" applyFont="1" applyBorder="1">
      <alignment vertical="center"/>
    </xf>
    <xf numFmtId="0" fontId="5" fillId="0" borderId="143" xfId="0" applyFont="1" applyBorder="1">
      <alignment vertical="center"/>
    </xf>
    <xf numFmtId="0" fontId="5" fillId="0" borderId="145" xfId="0" applyFont="1" applyBorder="1">
      <alignment vertical="center"/>
    </xf>
    <xf numFmtId="0" fontId="5" fillId="0" borderId="145" xfId="0" applyFont="1" applyBorder="1" applyAlignment="1">
      <alignment horizontal="center" vertical="center" wrapText="1"/>
    </xf>
    <xf numFmtId="0" fontId="5" fillId="0" borderId="145" xfId="0" applyFont="1" applyBorder="1" applyAlignment="1">
      <alignment horizontal="distributed" vertical="center"/>
    </xf>
    <xf numFmtId="0" fontId="5" fillId="3" borderId="147" xfId="0" applyFont="1" applyFill="1" applyBorder="1" applyAlignment="1">
      <alignment horizontal="distributed" vertical="center"/>
    </xf>
    <xf numFmtId="0" fontId="5" fillId="3" borderId="148" xfId="0" applyFont="1" applyFill="1" applyBorder="1" applyAlignment="1">
      <alignment horizontal="distributed" vertical="center"/>
    </xf>
    <xf numFmtId="0" fontId="5" fillId="3" borderId="149" xfId="0" applyFont="1" applyFill="1" applyBorder="1" applyAlignment="1">
      <alignment horizontal="distributed" vertical="center"/>
    </xf>
    <xf numFmtId="0" fontId="5" fillId="3" borderId="150" xfId="0" applyFont="1" applyFill="1" applyBorder="1" applyAlignment="1">
      <alignment horizontal="distributed" vertical="center"/>
    </xf>
    <xf numFmtId="0" fontId="5" fillId="3" borderId="78" xfId="0" applyFont="1" applyFill="1" applyBorder="1" applyAlignment="1">
      <alignment horizontal="distributed" vertical="center"/>
    </xf>
    <xf numFmtId="0" fontId="10" fillId="0" borderId="0" xfId="0" applyFont="1" applyAlignment="1">
      <alignment horizontal="right" vertical="center"/>
    </xf>
    <xf numFmtId="0" fontId="26" fillId="0" borderId="77" xfId="10" applyFont="1" applyBorder="1" applyAlignment="1">
      <alignment vertical="center" shrinkToFit="1"/>
    </xf>
    <xf numFmtId="0" fontId="5" fillId="0" borderId="146"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31" xfId="0" applyFont="1" applyBorder="1" applyAlignment="1">
      <alignment vertical="center" wrapText="1"/>
    </xf>
    <xf numFmtId="0" fontId="7" fillId="0" borderId="48" xfId="0" applyFont="1" applyBorder="1" applyAlignment="1">
      <alignment vertical="center" wrapText="1"/>
    </xf>
    <xf numFmtId="0" fontId="7" fillId="0" borderId="7" xfId="0" applyFont="1" applyBorder="1" applyAlignment="1">
      <alignment horizontal="center" vertical="center"/>
    </xf>
    <xf numFmtId="0" fontId="7" fillId="0" borderId="0" xfId="0" applyFont="1" applyAlignment="1">
      <alignment horizontal="center" vertical="center"/>
    </xf>
    <xf numFmtId="0" fontId="28" fillId="0" borderId="0" xfId="9" applyFont="1" applyAlignment="1">
      <alignment horizontal="center" vertical="center"/>
    </xf>
    <xf numFmtId="0" fontId="28" fillId="0" borderId="7" xfId="9" applyFont="1" applyBorder="1" applyAlignment="1">
      <alignment horizontal="center" vertical="center"/>
    </xf>
    <xf numFmtId="0" fontId="33" fillId="0" borderId="0" xfId="10" applyFont="1" applyAlignment="1">
      <alignment horizontal="left" vertical="center"/>
    </xf>
    <xf numFmtId="0" fontId="26" fillId="0" borderId="15" xfId="10" applyFont="1" applyBorder="1" applyAlignment="1" applyProtection="1">
      <alignment vertical="center" shrinkToFit="1"/>
      <protection locked="0"/>
    </xf>
    <xf numFmtId="0" fontId="26" fillId="0" borderId="25" xfId="10" applyFont="1" applyBorder="1" applyAlignment="1" applyProtection="1">
      <alignment vertical="center" shrinkToFit="1"/>
      <protection locked="0"/>
    </xf>
    <xf numFmtId="0" fontId="26" fillId="0" borderId="0" xfId="9" applyFont="1" applyAlignment="1">
      <alignment horizontal="left" vertical="top" wrapText="1"/>
    </xf>
    <xf numFmtId="0" fontId="26" fillId="0" borderId="0" xfId="9" applyFont="1" applyAlignment="1">
      <alignment horizontal="left" vertical="top"/>
    </xf>
    <xf numFmtId="0" fontId="26" fillId="0" borderId="0" xfId="10" applyFont="1" applyAlignment="1">
      <alignment horizontal="left" vertical="top" wrapText="1" shrinkToFit="1"/>
    </xf>
    <xf numFmtId="0" fontId="26" fillId="0" borderId="0" xfId="10" applyFont="1" applyAlignment="1">
      <alignment horizontal="left" vertical="top" shrinkToFit="1"/>
    </xf>
    <xf numFmtId="0" fontId="5" fillId="0" borderId="0" xfId="0" applyFont="1" applyAlignment="1">
      <alignment horizontal="left" vertical="center" wrapText="1"/>
    </xf>
    <xf numFmtId="0" fontId="7" fillId="0" borderId="77" xfId="0" applyFont="1" applyBorder="1" applyAlignment="1">
      <alignment horizontal="center" vertical="center" wrapText="1"/>
    </xf>
    <xf numFmtId="0" fontId="7" fillId="0" borderId="1" xfId="0" applyFont="1" applyBorder="1" applyAlignment="1">
      <alignment horizontal="right" vertical="center"/>
    </xf>
    <xf numFmtId="0" fontId="7" fillId="0" borderId="40" xfId="0" applyFont="1" applyBorder="1" applyAlignment="1">
      <alignment horizontal="right" vertical="center"/>
    </xf>
    <xf numFmtId="0" fontId="8" fillId="0" borderId="25" xfId="0" applyFont="1" applyBorder="1" applyAlignment="1">
      <alignment horizontal="center" vertical="center" wrapText="1"/>
    </xf>
    <xf numFmtId="0" fontId="7" fillId="0" borderId="25" xfId="0" applyFont="1" applyBorder="1" applyAlignment="1">
      <alignment horizontal="right" vertical="center"/>
    </xf>
    <xf numFmtId="0" fontId="5" fillId="2" borderId="151" xfId="0" applyFont="1" applyFill="1" applyBorder="1" applyAlignment="1">
      <alignment horizontal="distributed" vertical="center"/>
    </xf>
    <xf numFmtId="0" fontId="5" fillId="2" borderId="148" xfId="0" applyFont="1" applyFill="1" applyBorder="1" applyAlignment="1">
      <alignment horizontal="distributed" vertical="center"/>
    </xf>
    <xf numFmtId="0" fontId="5" fillId="2" borderId="152" xfId="0" applyFont="1" applyFill="1" applyBorder="1" applyAlignment="1">
      <alignment horizontal="distributed" vertical="center"/>
    </xf>
    <xf numFmtId="0" fontId="5" fillId="2" borderId="153" xfId="0" applyFont="1" applyFill="1" applyBorder="1" applyAlignment="1">
      <alignment horizontal="distributed" vertical="center"/>
    </xf>
    <xf numFmtId="0" fontId="5" fillId="2" borderId="8" xfId="0" applyFont="1" applyFill="1" applyBorder="1" applyAlignment="1">
      <alignment horizontal="distributed" vertical="center"/>
    </xf>
    <xf numFmtId="0" fontId="53" fillId="5" borderId="0" xfId="0" applyFont="1" applyFill="1">
      <alignment vertical="center"/>
    </xf>
    <xf numFmtId="0" fontId="33" fillId="5" borderId="79" xfId="9" applyFont="1" applyFill="1" applyBorder="1" applyAlignment="1">
      <alignment horizontal="center" vertical="center"/>
    </xf>
    <xf numFmtId="0" fontId="33" fillId="5" borderId="15" xfId="9" applyFont="1" applyFill="1" applyBorder="1" applyAlignment="1">
      <alignment horizontal="center" vertical="center"/>
    </xf>
    <xf numFmtId="0" fontId="33" fillId="5" borderId="77" xfId="9" applyFont="1" applyFill="1" applyBorder="1" applyAlignment="1">
      <alignment horizontal="center" vertical="center"/>
    </xf>
    <xf numFmtId="0" fontId="33" fillId="5" borderId="29" xfId="9" applyFont="1" applyFill="1" applyBorder="1" applyAlignment="1">
      <alignment horizontal="center" vertical="center" wrapText="1"/>
    </xf>
    <xf numFmtId="0" fontId="7" fillId="0" borderId="0" xfId="0" applyFont="1" applyAlignment="1">
      <alignment horizontal="center" vertical="top"/>
    </xf>
    <xf numFmtId="0" fontId="7"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vertical="center" wrapText="1"/>
    </xf>
    <xf numFmtId="0" fontId="0" fillId="0" borderId="81" xfId="0" applyBorder="1">
      <alignment vertical="center"/>
    </xf>
    <xf numFmtId="0" fontId="0" fillId="0" borderId="96" xfId="0" applyBorder="1">
      <alignment vertical="center"/>
    </xf>
    <xf numFmtId="0" fontId="5" fillId="0" borderId="43" xfId="0" applyFont="1" applyBorder="1">
      <alignment vertical="center"/>
    </xf>
    <xf numFmtId="0" fontId="5" fillId="0" borderId="144" xfId="0" applyFont="1" applyBorder="1">
      <alignment vertical="center"/>
    </xf>
    <xf numFmtId="0" fontId="5" fillId="0" borderId="47" xfId="0" applyFont="1" applyBorder="1">
      <alignment vertical="center"/>
    </xf>
    <xf numFmtId="0" fontId="5" fillId="0" borderId="16" xfId="0" applyFont="1" applyBorder="1">
      <alignment vertical="center"/>
    </xf>
    <xf numFmtId="0" fontId="5" fillId="0" borderId="16" xfId="0" applyFont="1" applyBorder="1" applyAlignment="1">
      <alignment horizontal="distributed" vertical="center"/>
    </xf>
    <xf numFmtId="0" fontId="5" fillId="0" borderId="94"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90"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90" xfId="0" applyFont="1" applyBorder="1" applyAlignment="1">
      <alignment vertical="center" wrapText="1"/>
    </xf>
    <xf numFmtId="38" fontId="5" fillId="0" borderId="8" xfId="6" applyFont="1" applyBorder="1" applyAlignment="1" applyProtection="1">
      <alignment horizontal="right" vertical="center"/>
    </xf>
    <xf numFmtId="38" fontId="5" fillId="3" borderId="78" xfId="6" applyFont="1" applyFill="1" applyBorder="1" applyAlignment="1" applyProtection="1">
      <alignment horizontal="right" vertical="center" shrinkToFit="1"/>
      <protection locked="0"/>
    </xf>
    <xf numFmtId="38" fontId="5" fillId="3" borderId="11" xfId="6" applyFont="1" applyFill="1" applyBorder="1" applyAlignment="1" applyProtection="1">
      <alignment horizontal="right" vertical="center" shrinkToFit="1"/>
      <protection locked="0"/>
    </xf>
    <xf numFmtId="38" fontId="5" fillId="2" borderId="76" xfId="6" applyFont="1" applyFill="1" applyBorder="1" applyAlignment="1" applyProtection="1">
      <alignment horizontal="right" vertical="center"/>
    </xf>
    <xf numFmtId="0" fontId="55" fillId="0" borderId="94" xfId="0" applyFont="1" applyBorder="1" applyAlignment="1">
      <alignment horizontal="distributed" vertical="center"/>
    </xf>
    <xf numFmtId="0" fontId="55" fillId="0" borderId="0" xfId="0" applyFont="1" applyAlignment="1">
      <alignment horizontal="center" vertical="center" wrapText="1"/>
    </xf>
    <xf numFmtId="0" fontId="55" fillId="0" borderId="90" xfId="0" applyFont="1" applyBorder="1" applyAlignment="1">
      <alignment horizontal="distributed" vertical="center"/>
    </xf>
    <xf numFmtId="0" fontId="55" fillId="0" borderId="111" xfId="0" applyFont="1" applyBorder="1" applyAlignment="1">
      <alignment horizontal="distributed" vertical="center"/>
    </xf>
    <xf numFmtId="0" fontId="47" fillId="0" borderId="0" xfId="9" applyFont="1" applyAlignment="1">
      <alignment horizontal="left" vertical="center" wrapText="1"/>
    </xf>
    <xf numFmtId="38" fontId="26" fillId="0" borderId="5" xfId="10" applyNumberFormat="1" applyFont="1" applyBorder="1" applyAlignment="1" applyProtection="1">
      <alignment vertical="center" shrinkToFit="1"/>
      <protection locked="0"/>
    </xf>
    <xf numFmtId="0" fontId="5" fillId="0" borderId="103" xfId="0" applyFont="1" applyBorder="1" applyAlignment="1">
      <alignment horizontal="distributed" vertical="center"/>
    </xf>
    <xf numFmtId="0" fontId="5" fillId="0" borderId="157" xfId="0" applyFont="1" applyBorder="1">
      <alignment vertical="center"/>
    </xf>
    <xf numFmtId="0" fontId="5" fillId="0" borderId="22" xfId="0" applyFont="1" applyBorder="1" applyAlignment="1">
      <alignment horizontal="distributed" vertical="center"/>
    </xf>
    <xf numFmtId="38" fontId="56" fillId="0" borderId="15" xfId="10" applyNumberFormat="1" applyFont="1" applyBorder="1" applyAlignment="1" applyProtection="1">
      <alignment vertical="center" shrinkToFit="1"/>
      <protection locked="0"/>
    </xf>
    <xf numFmtId="0" fontId="55" fillId="0" borderId="93" xfId="0" applyFont="1" applyBorder="1" applyAlignment="1">
      <alignment horizontal="distributed" vertical="center"/>
    </xf>
    <xf numFmtId="0" fontId="58" fillId="0" borderId="0" xfId="0" applyFont="1">
      <alignment vertical="center"/>
    </xf>
    <xf numFmtId="0" fontId="60" fillId="0" borderId="0" xfId="0" applyFont="1">
      <alignment vertical="center"/>
    </xf>
    <xf numFmtId="0" fontId="58" fillId="0" borderId="162" xfId="0" applyFont="1" applyBorder="1" applyAlignment="1">
      <alignment horizontal="center" vertical="center"/>
    </xf>
    <xf numFmtId="0" fontId="58" fillId="0" borderId="163" xfId="0" applyFont="1" applyBorder="1" applyAlignment="1">
      <alignment horizontal="left" vertical="center"/>
    </xf>
    <xf numFmtId="0" fontId="58" fillId="0" borderId="162" xfId="0" applyFont="1" applyBorder="1" applyAlignment="1">
      <alignment horizontal="left" vertical="center"/>
    </xf>
    <xf numFmtId="191" fontId="0" fillId="0" borderId="0" xfId="0" applyNumberFormat="1">
      <alignment vertical="center"/>
    </xf>
    <xf numFmtId="191" fontId="5" fillId="0" borderId="0" xfId="0" applyNumberFormat="1" applyFont="1" applyAlignment="1">
      <alignment horizontal="center" vertical="center" wrapText="1"/>
    </xf>
    <xf numFmtId="186" fontId="7" fillId="2" borderId="47" xfId="0" applyNumberFormat="1" applyFont="1" applyFill="1" applyBorder="1" applyAlignment="1" applyProtection="1">
      <alignment horizontal="right" vertical="center" shrinkToFit="1"/>
      <protection locked="0"/>
    </xf>
    <xf numFmtId="186" fontId="7" fillId="2" borderId="16" xfId="0" applyNumberFormat="1" applyFont="1" applyFill="1" applyBorder="1" applyAlignment="1" applyProtection="1">
      <alignment horizontal="right" vertical="center" shrinkToFit="1"/>
      <protection locked="0"/>
    </xf>
    <xf numFmtId="187" fontId="7" fillId="2" borderId="16" xfId="0" applyNumberFormat="1" applyFont="1" applyFill="1" applyBorder="1" applyAlignment="1" applyProtection="1">
      <alignment horizontal="right" vertical="center" shrinkToFit="1"/>
      <protection locked="0"/>
    </xf>
    <xf numFmtId="187" fontId="7" fillId="2" borderId="22" xfId="0" applyNumberFormat="1" applyFont="1" applyFill="1" applyBorder="1" applyAlignment="1" applyProtection="1">
      <alignment horizontal="right" vertical="center" shrinkToFit="1"/>
      <protection locked="0"/>
    </xf>
    <xf numFmtId="0" fontId="58" fillId="0" borderId="166" xfId="0" applyFont="1" applyBorder="1" applyAlignment="1">
      <alignment horizontal="left" vertical="center"/>
    </xf>
    <xf numFmtId="0" fontId="58" fillId="0" borderId="163" xfId="0" applyFont="1" applyBorder="1" applyAlignment="1">
      <alignment horizontal="left" vertical="center"/>
    </xf>
    <xf numFmtId="189" fontId="58" fillId="0" borderId="166" xfId="0" applyNumberFormat="1" applyFont="1" applyBorder="1" applyAlignment="1">
      <alignment horizontal="center" vertical="center"/>
    </xf>
    <xf numFmtId="189" fontId="58" fillId="0" borderId="163" xfId="0" applyNumberFormat="1" applyFont="1" applyBorder="1" applyAlignment="1">
      <alignment horizontal="center" vertical="center"/>
    </xf>
    <xf numFmtId="186" fontId="7" fillId="3" borderId="6" xfId="0" applyNumberFormat="1" applyFont="1" applyFill="1" applyBorder="1" applyAlignment="1" applyProtection="1">
      <alignment horizontal="right" vertical="center" shrinkToFit="1"/>
      <protection locked="0"/>
    </xf>
    <xf numFmtId="186" fontId="7" fillId="3" borderId="0" xfId="0" applyNumberFormat="1" applyFont="1" applyFill="1" applyAlignment="1" applyProtection="1">
      <alignment horizontal="right" vertical="center" shrinkToFit="1"/>
      <protection locked="0"/>
    </xf>
    <xf numFmtId="186" fontId="7" fillId="8" borderId="6" xfId="0" applyNumberFormat="1" applyFont="1" applyFill="1" applyBorder="1" applyAlignment="1" applyProtection="1">
      <alignment horizontal="right" vertical="center" shrinkToFit="1"/>
      <protection locked="0"/>
    </xf>
    <xf numFmtId="186" fontId="7" fillId="8" borderId="0" xfId="0" applyNumberFormat="1" applyFont="1" applyFill="1" applyAlignment="1" applyProtection="1">
      <alignment horizontal="right" vertical="center" shrinkToFit="1"/>
      <protection locked="0"/>
    </xf>
    <xf numFmtId="186" fontId="7" fillId="2" borderId="6" xfId="0" applyNumberFormat="1" applyFont="1" applyFill="1" applyBorder="1" applyAlignment="1" applyProtection="1">
      <alignment horizontal="right" vertical="center" shrinkToFit="1"/>
      <protection locked="0"/>
    </xf>
    <xf numFmtId="186" fontId="7" fillId="2" borderId="0" xfId="0" applyNumberFormat="1" applyFont="1" applyFill="1" applyAlignment="1" applyProtection="1">
      <alignment horizontal="right" vertical="center" shrinkToFit="1"/>
      <protection locked="0"/>
    </xf>
    <xf numFmtId="187" fontId="7" fillId="2" borderId="0" xfId="0" applyNumberFormat="1" applyFont="1" applyFill="1" applyAlignment="1" applyProtection="1">
      <alignment horizontal="right" vertical="center" shrinkToFit="1"/>
      <protection locked="0"/>
    </xf>
    <xf numFmtId="187" fontId="7" fillId="2" borderId="9" xfId="0" applyNumberFormat="1" applyFont="1" applyFill="1" applyBorder="1" applyAlignment="1" applyProtection="1">
      <alignment horizontal="right" vertical="center" shrinkToFit="1"/>
      <protection locked="0"/>
    </xf>
    <xf numFmtId="188" fontId="7" fillId="3" borderId="0" xfId="0" applyNumberFormat="1" applyFont="1" applyFill="1" applyAlignment="1" applyProtection="1">
      <alignment horizontal="right" vertical="center" shrinkToFit="1"/>
      <protection locked="0"/>
    </xf>
    <xf numFmtId="188" fontId="7" fillId="3" borderId="9" xfId="0" applyNumberFormat="1" applyFont="1" applyFill="1" applyBorder="1" applyAlignment="1" applyProtection="1">
      <alignment horizontal="right" vertical="center" shrinkToFit="1"/>
      <protection locked="0"/>
    </xf>
    <xf numFmtId="188" fontId="7" fillId="8" borderId="0" xfId="0" applyNumberFormat="1" applyFont="1" applyFill="1" applyAlignment="1" applyProtection="1">
      <alignment horizontal="right" vertical="center" shrinkToFit="1"/>
      <protection locked="0"/>
    </xf>
    <xf numFmtId="188" fontId="7" fillId="8" borderId="9" xfId="0" applyNumberFormat="1" applyFont="1" applyFill="1" applyBorder="1" applyAlignment="1" applyProtection="1">
      <alignment horizontal="right" vertical="center" shrinkToFit="1"/>
      <protection locked="0"/>
    </xf>
    <xf numFmtId="49" fontId="7" fillId="3" borderId="43" xfId="0" applyNumberFormat="1" applyFont="1" applyFill="1" applyBorder="1" applyAlignment="1" applyProtection="1">
      <alignment horizontal="center" vertical="center" shrinkToFit="1"/>
      <protection locked="0"/>
    </xf>
    <xf numFmtId="49" fontId="7" fillId="3" borderId="6" xfId="0" applyNumberFormat="1" applyFont="1" applyFill="1" applyBorder="1" applyAlignment="1" applyProtection="1">
      <alignment horizontal="center" vertical="center" shrinkToFit="1"/>
      <protection locked="0"/>
    </xf>
    <xf numFmtId="49" fontId="7" fillId="3" borderId="0" xfId="0" applyNumberFormat="1" applyFont="1" applyFill="1" applyAlignment="1" applyProtection="1">
      <alignment horizontal="center" vertical="center" shrinkToFit="1"/>
      <protection locked="0"/>
    </xf>
    <xf numFmtId="49" fontId="7" fillId="3" borderId="9" xfId="0" applyNumberFormat="1" applyFont="1" applyFill="1" applyBorder="1" applyAlignment="1" applyProtection="1">
      <alignment horizontal="center" vertical="center" shrinkToFit="1"/>
      <protection locked="0"/>
    </xf>
    <xf numFmtId="49" fontId="7" fillId="3" borderId="7" xfId="0" applyNumberFormat="1" applyFont="1" applyFill="1" applyBorder="1" applyAlignment="1" applyProtection="1">
      <alignment horizontal="center" vertical="center" shrinkToFit="1"/>
      <protection locked="0"/>
    </xf>
    <xf numFmtId="0" fontId="59" fillId="0" borderId="164" xfId="0" applyFont="1" applyBorder="1" applyAlignment="1">
      <alignment horizontal="center" vertical="center"/>
    </xf>
    <xf numFmtId="0" fontId="59" fillId="0" borderId="165" xfId="0" applyFont="1" applyBorder="1" applyAlignment="1">
      <alignment horizontal="center" vertical="center"/>
    </xf>
    <xf numFmtId="0" fontId="5" fillId="0" borderId="41" xfId="0" applyFont="1" applyBorder="1" applyAlignment="1">
      <alignment horizontal="center" vertical="center" textRotation="255" shrinkToFit="1"/>
    </xf>
    <xf numFmtId="0" fontId="5" fillId="0" borderId="48" xfId="0" applyFont="1" applyBorder="1" applyAlignment="1">
      <alignment horizontal="center" vertical="center" textRotation="255" shrinkToFit="1"/>
    </xf>
    <xf numFmtId="0" fontId="5" fillId="0" borderId="43" xfId="0" applyFont="1" applyBorder="1" applyAlignment="1">
      <alignment horizontal="center" vertical="center" textRotation="255" shrinkToFit="1"/>
    </xf>
    <xf numFmtId="0" fontId="5" fillId="0" borderId="7" xfId="0" applyFont="1" applyBorder="1" applyAlignment="1">
      <alignment horizontal="center" vertical="center" textRotation="255" shrinkToFit="1"/>
    </xf>
    <xf numFmtId="0" fontId="5" fillId="0" borderId="44" xfId="0" applyFont="1" applyBorder="1" applyAlignment="1">
      <alignment horizontal="center" vertical="center" textRotation="255" shrinkToFit="1"/>
    </xf>
    <xf numFmtId="0" fontId="5" fillId="0" borderId="22" xfId="0" applyFont="1" applyBorder="1" applyAlignment="1">
      <alignment horizontal="center" vertical="center" textRotation="255" shrinkToFit="1"/>
    </xf>
    <xf numFmtId="0" fontId="5" fillId="0" borderId="41"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2" xfId="0" applyFont="1" applyBorder="1" applyAlignment="1">
      <alignment horizontal="center" vertical="center" wrapText="1"/>
    </xf>
    <xf numFmtId="0" fontId="5" fillId="2" borderId="69" xfId="0" applyFont="1" applyFill="1" applyBorder="1" applyAlignment="1">
      <alignment horizontal="center" vertical="center"/>
    </xf>
    <xf numFmtId="191" fontId="5" fillId="3" borderId="69" xfId="0" applyNumberFormat="1" applyFont="1" applyFill="1" applyBorder="1" applyAlignment="1">
      <alignment horizontal="center" vertical="center"/>
    </xf>
    <xf numFmtId="0" fontId="5" fillId="2" borderId="112" xfId="0" applyFont="1" applyFill="1" applyBorder="1" applyAlignment="1">
      <alignment horizontal="center" vertical="center"/>
    </xf>
    <xf numFmtId="191" fontId="5" fillId="3" borderId="112" xfId="0" applyNumberFormat="1" applyFont="1" applyFill="1" applyBorder="1" applyAlignment="1">
      <alignment horizontal="center" vertical="center"/>
    </xf>
    <xf numFmtId="0" fontId="15" fillId="0" borderId="142" xfId="0" applyFont="1" applyBorder="1" applyAlignment="1">
      <alignment horizontal="left" vertical="center" wrapText="1"/>
    </xf>
    <xf numFmtId="0" fontId="57" fillId="0" borderId="83" xfId="0" applyFont="1" applyBorder="1" applyAlignment="1">
      <alignment horizontal="left" vertical="center" wrapText="1"/>
    </xf>
    <xf numFmtId="0" fontId="57" fillId="0" borderId="90" xfId="0" applyFont="1" applyBorder="1" applyAlignment="1">
      <alignment horizontal="left" vertical="center" wrapText="1"/>
    </xf>
    <xf numFmtId="0" fontId="5" fillId="0" borderId="142" xfId="0" applyFont="1" applyBorder="1" applyAlignment="1">
      <alignment horizontal="left" vertical="center" wrapText="1"/>
    </xf>
    <xf numFmtId="0" fontId="5" fillId="0" borderId="83" xfId="0" applyFont="1" applyBorder="1" applyAlignment="1">
      <alignment horizontal="left" vertical="center" wrapText="1"/>
    </xf>
    <xf numFmtId="0" fontId="5" fillId="0" borderId="90" xfId="0" applyFont="1" applyBorder="1" applyAlignment="1">
      <alignment horizontal="left" vertical="center" wrapText="1"/>
    </xf>
    <xf numFmtId="0" fontId="15" fillId="0" borderId="83" xfId="0" applyFont="1" applyBorder="1" applyAlignment="1">
      <alignment horizontal="left" vertical="center" wrapText="1"/>
    </xf>
    <xf numFmtId="0" fontId="15" fillId="0" borderId="90" xfId="0" applyFont="1" applyBorder="1" applyAlignment="1">
      <alignment horizontal="left" vertical="center" wrapText="1"/>
    </xf>
    <xf numFmtId="0" fontId="5" fillId="0" borderId="142" xfId="0" applyFont="1" applyBorder="1" applyAlignment="1">
      <alignment vertical="center" wrapText="1"/>
    </xf>
    <xf numFmtId="0" fontId="5" fillId="0" borderId="83" xfId="0" applyFont="1" applyBorder="1" applyAlignment="1">
      <alignment vertical="center" wrapText="1"/>
    </xf>
    <xf numFmtId="0" fontId="5" fillId="0" borderId="90" xfId="0" applyFont="1" applyBorder="1" applyAlignment="1">
      <alignment vertical="center" wrapText="1"/>
    </xf>
    <xf numFmtId="0" fontId="6" fillId="0" borderId="83" xfId="0" applyFont="1" applyBorder="1" applyAlignment="1">
      <alignment vertical="center" wrapText="1"/>
    </xf>
    <xf numFmtId="0" fontId="6" fillId="0" borderId="90" xfId="0" applyFont="1" applyBorder="1" applyAlignment="1">
      <alignment vertical="center" wrapText="1"/>
    </xf>
    <xf numFmtId="0" fontId="5" fillId="0" borderId="41" xfId="0" applyFont="1" applyBorder="1" applyAlignment="1">
      <alignment horizontal="center" vertical="center" textRotation="255" wrapText="1" shrinkToFit="1"/>
    </xf>
    <xf numFmtId="0" fontId="5" fillId="0" borderId="49" xfId="0" applyFont="1" applyBorder="1" applyAlignment="1">
      <alignment horizontal="center" vertical="center" textRotation="255" wrapText="1" shrinkToFit="1"/>
    </xf>
    <xf numFmtId="0" fontId="5" fillId="0" borderId="69" xfId="0" applyFont="1" applyBorder="1" applyAlignment="1">
      <alignment horizontal="center" vertical="center" textRotation="255" wrapText="1" shrinkToFit="1"/>
    </xf>
    <xf numFmtId="0" fontId="5" fillId="0" borderId="112" xfId="0" applyFont="1" applyBorder="1" applyAlignment="1">
      <alignment horizontal="center" vertical="center" textRotation="255" wrapText="1" shrinkToFit="1"/>
    </xf>
    <xf numFmtId="191" fontId="5" fillId="0" borderId="69" xfId="0" applyNumberFormat="1" applyFont="1" applyBorder="1" applyAlignment="1">
      <alignment horizontal="center" vertical="center"/>
    </xf>
    <xf numFmtId="0" fontId="5" fillId="2" borderId="33" xfId="0" applyFont="1" applyFill="1" applyBorder="1" applyAlignment="1">
      <alignment horizontal="center" vertical="center"/>
    </xf>
    <xf numFmtId="0" fontId="5" fillId="2" borderId="98" xfId="0" applyFont="1" applyFill="1" applyBorder="1" applyAlignment="1">
      <alignment horizontal="center" vertical="center"/>
    </xf>
    <xf numFmtId="191" fontId="5" fillId="3" borderId="33" xfId="0" applyNumberFormat="1" applyFont="1" applyFill="1" applyBorder="1" applyAlignment="1">
      <alignment horizontal="center" vertical="center"/>
    </xf>
    <xf numFmtId="191" fontId="5" fillId="3" borderId="98" xfId="0" applyNumberFormat="1" applyFont="1" applyFill="1" applyBorder="1" applyAlignment="1">
      <alignment horizontal="center" vertical="center"/>
    </xf>
    <xf numFmtId="191" fontId="5" fillId="0" borderId="112" xfId="0" applyNumberFormat="1" applyFont="1" applyBorder="1" applyAlignment="1">
      <alignment horizontal="center" vertical="center"/>
    </xf>
    <xf numFmtId="0" fontId="5" fillId="0" borderId="0" xfId="0" applyFont="1" applyAlignment="1" applyProtection="1">
      <alignment horizontal="center" vertical="center"/>
      <protection locked="0"/>
    </xf>
    <xf numFmtId="0" fontId="7" fillId="0" borderId="41" xfId="0" applyFont="1" applyBorder="1" applyAlignment="1">
      <alignment horizontal="center" vertical="center" wrapText="1"/>
    </xf>
    <xf numFmtId="0" fontId="7" fillId="0" borderId="69"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141" xfId="0" applyFont="1" applyBorder="1" applyAlignment="1">
      <alignment horizontal="center" vertical="center" wrapText="1"/>
    </xf>
    <xf numFmtId="185" fontId="7" fillId="2" borderId="33" xfId="0" applyNumberFormat="1" applyFont="1" applyFill="1" applyBorder="1" applyAlignment="1" applyProtection="1">
      <alignment horizontal="center" vertical="center" wrapText="1"/>
      <protection locked="0"/>
    </xf>
    <xf numFmtId="0" fontId="7" fillId="0" borderId="33" xfId="0" applyFont="1" applyBorder="1" applyAlignment="1">
      <alignment horizontal="center" vertical="center" wrapText="1"/>
    </xf>
    <xf numFmtId="0" fontId="7" fillId="0" borderId="98" xfId="0" applyFont="1" applyBorder="1" applyAlignment="1">
      <alignment horizontal="center" vertical="center" wrapText="1"/>
    </xf>
    <xf numFmtId="0" fontId="7" fillId="0" borderId="112"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112" xfId="0" applyFont="1" applyBorder="1" applyAlignment="1">
      <alignment horizontal="center" vertical="center" wrapText="1"/>
    </xf>
    <xf numFmtId="49" fontId="7" fillId="8" borderId="47" xfId="0" applyNumberFormat="1" applyFont="1" applyFill="1" applyBorder="1" applyAlignment="1" applyProtection="1">
      <alignment horizontal="center" vertical="center" shrinkToFit="1"/>
      <protection locked="0"/>
    </xf>
    <xf numFmtId="49" fontId="7" fillId="8" borderId="71" xfId="0" applyNumberFormat="1" applyFont="1" applyFill="1" applyBorder="1" applyAlignment="1" applyProtection="1">
      <alignment horizontal="center" vertical="center" shrinkToFit="1"/>
      <protection locked="0"/>
    </xf>
    <xf numFmtId="187" fontId="7" fillId="8" borderId="16" xfId="0" applyNumberFormat="1" applyFont="1" applyFill="1" applyBorder="1" applyAlignment="1" applyProtection="1">
      <alignment horizontal="right" vertical="center" shrinkToFit="1"/>
      <protection locked="0"/>
    </xf>
    <xf numFmtId="187" fontId="7" fillId="8" borderId="45" xfId="0" applyNumberFormat="1" applyFont="1" applyFill="1" applyBorder="1" applyAlignment="1" applyProtection="1">
      <alignment horizontal="right" vertical="center" shrinkToFit="1"/>
      <protection locked="0"/>
    </xf>
    <xf numFmtId="0" fontId="7" fillId="0" borderId="56" xfId="0" applyFont="1" applyBorder="1" applyAlignment="1">
      <alignment horizontal="distributed" vertical="center"/>
    </xf>
    <xf numFmtId="0" fontId="5" fillId="3" borderId="77" xfId="0" applyFont="1" applyFill="1" applyBorder="1" applyAlignment="1" applyProtection="1">
      <alignment vertical="center" shrinkToFit="1"/>
      <protection locked="0"/>
    </xf>
    <xf numFmtId="0" fontId="5" fillId="3" borderId="29" xfId="0" applyFont="1" applyFill="1" applyBorder="1" applyAlignment="1" applyProtection="1">
      <alignment vertical="center" shrinkToFit="1"/>
      <protection locked="0"/>
    </xf>
    <xf numFmtId="0" fontId="7" fillId="0" borderId="37" xfId="0" applyFont="1" applyBorder="1" applyAlignment="1">
      <alignment horizontal="distributed" vertical="center"/>
    </xf>
    <xf numFmtId="0" fontId="5" fillId="3" borderId="70" xfId="0" applyFont="1" applyFill="1" applyBorder="1" applyAlignment="1" applyProtection="1">
      <alignment vertical="center" shrinkToFit="1"/>
      <protection locked="0"/>
    </xf>
    <xf numFmtId="0" fontId="5" fillId="3" borderId="71" xfId="0" applyFont="1" applyFill="1" applyBorder="1" applyAlignment="1" applyProtection="1">
      <alignment vertical="center" shrinkToFit="1"/>
      <protection locked="0"/>
    </xf>
    <xf numFmtId="0" fontId="18" fillId="3" borderId="0" xfId="0" applyFont="1" applyFill="1" applyAlignment="1" applyProtection="1">
      <alignment horizontal="center" vertical="center"/>
      <protection locked="0"/>
    </xf>
    <xf numFmtId="0" fontId="5" fillId="3" borderId="1" xfId="0" applyFont="1" applyFill="1" applyBorder="1" applyAlignment="1" applyProtection="1">
      <alignment horizontal="right" vertical="center" shrinkToFit="1"/>
      <protection locked="0"/>
    </xf>
    <xf numFmtId="58" fontId="5" fillId="3" borderId="16" xfId="0" applyNumberFormat="1" applyFont="1" applyFill="1" applyBorder="1" applyAlignment="1" applyProtection="1">
      <alignment horizontal="right" vertical="center"/>
      <protection locked="0"/>
    </xf>
    <xf numFmtId="0" fontId="7" fillId="0" borderId="34" xfId="0" applyFont="1" applyBorder="1" applyAlignment="1">
      <alignment horizontal="distributed" vertical="center"/>
    </xf>
    <xf numFmtId="0" fontId="5" fillId="3" borderId="60" xfId="0" applyFont="1" applyFill="1" applyBorder="1" applyAlignment="1" applyProtection="1">
      <alignment vertical="center" shrinkToFit="1"/>
      <protection locked="0"/>
    </xf>
    <xf numFmtId="0" fontId="5" fillId="3" borderId="36" xfId="0" applyFont="1" applyFill="1" applyBorder="1" applyAlignment="1" applyProtection="1">
      <alignment vertical="center" shrinkToFit="1"/>
      <protection locked="0"/>
    </xf>
    <xf numFmtId="0" fontId="5" fillId="0" borderId="41" xfId="0" applyFont="1" applyBorder="1" applyAlignment="1">
      <alignment horizontal="left" vertical="center" wrapText="1"/>
    </xf>
    <xf numFmtId="0" fontId="5" fillId="0" borderId="46" xfId="0" applyFont="1" applyBorder="1" applyAlignment="1">
      <alignment horizontal="left" vertical="center" wrapText="1"/>
    </xf>
    <xf numFmtId="0" fontId="8" fillId="0" borderId="2" xfId="0" applyFont="1" applyBorder="1" applyAlignment="1">
      <alignment horizontal="center" vertical="center" wrapText="1"/>
    </xf>
    <xf numFmtId="0" fontId="8" fillId="0" borderId="64" xfId="0" applyFont="1" applyBorder="1" applyAlignment="1">
      <alignment horizontal="center" vertical="center" wrapText="1"/>
    </xf>
    <xf numFmtId="0" fontId="5" fillId="4" borderId="52" xfId="0" applyFont="1" applyFill="1" applyBorder="1" applyAlignment="1" applyProtection="1">
      <alignment horizontal="center" vertical="center" wrapText="1"/>
      <protection locked="0"/>
    </xf>
    <xf numFmtId="0" fontId="5" fillId="2" borderId="55" xfId="0" applyFont="1" applyFill="1" applyBorder="1" applyAlignment="1" applyProtection="1">
      <alignment horizontal="center" vertical="center"/>
      <protection locked="0"/>
    </xf>
    <xf numFmtId="0" fontId="7" fillId="0" borderId="41" xfId="0" applyFont="1" applyBorder="1" applyAlignment="1">
      <alignment horizontal="distributed" vertical="center"/>
    </xf>
    <xf numFmtId="190" fontId="7" fillId="3" borderId="31" xfId="0" applyNumberFormat="1" applyFont="1" applyFill="1" applyBorder="1" applyAlignment="1" applyProtection="1">
      <alignment horizontal="center" vertical="center"/>
      <protection locked="0"/>
    </xf>
    <xf numFmtId="0" fontId="7" fillId="0" borderId="46" xfId="0" applyFont="1" applyBorder="1" applyAlignment="1">
      <alignment horizontal="distributed" vertical="center"/>
    </xf>
    <xf numFmtId="0" fontId="7" fillId="4" borderId="46" xfId="0" applyFont="1" applyFill="1" applyBorder="1" applyAlignment="1" applyProtection="1">
      <alignment horizontal="center" vertical="center"/>
      <protection locked="0"/>
    </xf>
    <xf numFmtId="0" fontId="7" fillId="3" borderId="46" xfId="0" applyFont="1" applyFill="1" applyBorder="1" applyAlignment="1" applyProtection="1">
      <alignment horizontal="right" vertical="center"/>
      <protection locked="0"/>
    </xf>
    <xf numFmtId="0" fontId="7" fillId="3" borderId="140" xfId="0" applyFont="1" applyFill="1" applyBorder="1" applyAlignment="1" applyProtection="1">
      <alignment horizontal="right" vertical="center"/>
      <protection locked="0"/>
    </xf>
    <xf numFmtId="0" fontId="5" fillId="4" borderId="55" xfId="0" applyFont="1" applyFill="1" applyBorder="1" applyAlignment="1" applyProtection="1">
      <alignment horizontal="center" vertical="center" wrapText="1"/>
      <protection locked="0"/>
    </xf>
    <xf numFmtId="0" fontId="5" fillId="4" borderId="39" xfId="0" applyFont="1" applyFill="1" applyBorder="1" applyAlignment="1" applyProtection="1">
      <alignment horizontal="center" vertical="center" wrapText="1"/>
      <protection locked="0"/>
    </xf>
    <xf numFmtId="0" fontId="7" fillId="0" borderId="2" xfId="0" applyFont="1" applyBorder="1" applyAlignment="1">
      <alignment horizontal="right" vertical="center"/>
    </xf>
    <xf numFmtId="0" fontId="7" fillId="0" borderId="62" xfId="0" applyFont="1" applyBorder="1" applyAlignment="1">
      <alignment horizontal="right" vertical="center"/>
    </xf>
    <xf numFmtId="0" fontId="7" fillId="0" borderId="40" xfId="0" applyFont="1" applyBorder="1" applyAlignment="1">
      <alignment horizontal="left" vertical="center" wrapText="1"/>
    </xf>
    <xf numFmtId="0" fontId="7" fillId="0" borderId="46" xfId="0" applyFont="1" applyBorder="1" applyAlignment="1">
      <alignment horizontal="right" vertical="center"/>
    </xf>
    <xf numFmtId="0" fontId="7" fillId="0" borderId="140" xfId="0" applyFont="1" applyBorder="1" applyAlignment="1">
      <alignment horizontal="right" vertical="center"/>
    </xf>
    <xf numFmtId="0" fontId="7" fillId="2" borderId="47" xfId="0" applyFont="1" applyFill="1" applyBorder="1" applyAlignment="1" applyProtection="1">
      <alignment horizontal="center" vertical="center"/>
      <protection locked="0"/>
    </xf>
    <xf numFmtId="0" fontId="7" fillId="0" borderId="49" xfId="0" applyFont="1" applyBorder="1" applyAlignment="1">
      <alignment horizontal="center" vertical="center" wrapText="1"/>
    </xf>
    <xf numFmtId="0" fontId="7" fillId="0" borderId="41" xfId="0" applyFont="1" applyBorder="1" applyAlignment="1">
      <alignment horizontal="center" vertical="center"/>
    </xf>
    <xf numFmtId="0" fontId="7" fillId="0" borderId="46" xfId="0" applyFont="1" applyBorder="1" applyAlignment="1">
      <alignment horizontal="center" vertical="center"/>
    </xf>
    <xf numFmtId="0" fontId="7" fillId="0" borderId="75" xfId="0" applyFont="1" applyBorder="1" applyAlignment="1">
      <alignment horizontal="center" vertical="center"/>
    </xf>
    <xf numFmtId="0" fontId="7" fillId="0" borderId="60" xfId="0" applyFont="1" applyBorder="1" applyAlignment="1">
      <alignment horizontal="center" vertical="center"/>
    </xf>
    <xf numFmtId="0" fontId="7" fillId="0" borderId="35" xfId="0" applyFont="1" applyBorder="1" applyAlignment="1">
      <alignment horizontal="center" vertical="center"/>
    </xf>
    <xf numFmtId="0" fontId="7" fillId="0" borderId="46" xfId="0" applyFont="1" applyBorder="1" applyAlignment="1">
      <alignment horizontal="center" vertical="center" wrapText="1"/>
    </xf>
    <xf numFmtId="49" fontId="7" fillId="8" borderId="44" xfId="0" applyNumberFormat="1" applyFont="1" applyFill="1" applyBorder="1" applyAlignment="1" applyProtection="1">
      <alignment horizontal="center" vertical="center" shrinkToFit="1"/>
      <protection locked="0"/>
    </xf>
    <xf numFmtId="0" fontId="7" fillId="0" borderId="140"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36" xfId="0" applyFont="1" applyBorder="1" applyAlignment="1">
      <alignment horizontal="center" vertical="center" wrapText="1"/>
    </xf>
    <xf numFmtId="0" fontId="5" fillId="0" borderId="69" xfId="0" applyFont="1" applyBorder="1" applyAlignment="1">
      <alignment horizontal="center" vertical="center"/>
    </xf>
    <xf numFmtId="0" fontId="5" fillId="0" borderId="112" xfId="0" applyFont="1" applyBorder="1" applyAlignment="1">
      <alignment horizontal="center" vertical="center"/>
    </xf>
    <xf numFmtId="0" fontId="5" fillId="0" borderId="49" xfId="0" applyFont="1" applyBorder="1" applyAlignment="1">
      <alignment horizontal="center" vertical="center" textRotation="255" shrinkToFit="1"/>
    </xf>
    <xf numFmtId="0" fontId="5" fillId="2" borderId="60" xfId="0" applyFont="1" applyFill="1" applyBorder="1" applyAlignment="1">
      <alignment vertical="center" shrinkToFit="1"/>
    </xf>
    <xf numFmtId="0" fontId="5" fillId="2" borderId="58" xfId="0" applyFont="1" applyFill="1" applyBorder="1" applyAlignment="1">
      <alignment vertical="center" shrinkToFit="1"/>
    </xf>
    <xf numFmtId="0" fontId="5" fillId="2" borderId="61" xfId="0" applyFont="1" applyFill="1" applyBorder="1" applyAlignment="1">
      <alignment vertical="center" shrinkToFit="1"/>
    </xf>
    <xf numFmtId="0" fontId="5" fillId="0" borderId="40" xfId="0" applyFont="1" applyBorder="1" applyAlignment="1">
      <alignment horizontal="distributed" vertical="center"/>
    </xf>
    <xf numFmtId="0" fontId="5" fillId="3" borderId="40" xfId="0" applyFont="1" applyFill="1" applyBorder="1" applyAlignment="1" applyProtection="1">
      <alignment horizontal="center" vertical="center" shrinkToFit="1"/>
      <protection locked="0"/>
    </xf>
    <xf numFmtId="0" fontId="10" fillId="0" borderId="66" xfId="0" applyFont="1" applyBorder="1" applyAlignment="1">
      <alignment horizontal="left" vertical="center"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58" fontId="5" fillId="0" borderId="0" xfId="0" applyNumberFormat="1" applyFont="1" applyAlignment="1">
      <alignment horizontal="center" vertical="center"/>
    </xf>
    <xf numFmtId="0" fontId="5" fillId="0" borderId="0" xfId="0" applyFont="1" applyAlignment="1">
      <alignment horizontal="center" vertical="center"/>
    </xf>
    <xf numFmtId="0" fontId="7" fillId="0" borderId="15" xfId="0" applyFont="1" applyBorder="1" applyAlignment="1">
      <alignment horizontal="distributed" vertical="center"/>
    </xf>
    <xf numFmtId="0" fontId="5" fillId="2" borderId="77" xfId="0" applyFont="1" applyFill="1" applyBorder="1" applyAlignment="1">
      <alignment vertical="center" shrinkToFit="1"/>
    </xf>
    <xf numFmtId="0" fontId="5" fillId="2" borderId="40" xfId="0" applyFont="1" applyFill="1" applyBorder="1" applyAlignment="1">
      <alignment vertical="center" shrinkToFit="1"/>
    </xf>
    <xf numFmtId="0" fontId="5" fillId="2" borderId="78" xfId="0" applyFont="1" applyFill="1" applyBorder="1" applyAlignment="1">
      <alignment vertical="center" shrinkToFit="1"/>
    </xf>
    <xf numFmtId="0" fontId="7" fillId="0" borderId="38" xfId="0" applyFont="1" applyBorder="1" applyAlignment="1">
      <alignment horizontal="distributed" vertical="center"/>
    </xf>
    <xf numFmtId="38" fontId="7" fillId="4" borderId="72" xfId="6" applyFont="1" applyFill="1" applyBorder="1" applyAlignment="1" applyProtection="1">
      <alignment horizontal="center" vertical="center"/>
      <protection locked="0"/>
    </xf>
    <xf numFmtId="38" fontId="7" fillId="4" borderId="30" xfId="6" applyFont="1" applyFill="1" applyBorder="1" applyAlignment="1" applyProtection="1">
      <alignment horizontal="center" vertical="center"/>
      <protection locked="0"/>
    </xf>
    <xf numFmtId="38" fontId="7" fillId="4" borderId="73" xfId="6" applyFont="1" applyFill="1" applyBorder="1" applyAlignment="1" applyProtection="1">
      <alignment horizontal="center" vertical="center"/>
      <protection locked="0"/>
    </xf>
    <xf numFmtId="0" fontId="5" fillId="3" borderId="0" xfId="0" applyFont="1" applyFill="1" applyAlignment="1" applyProtection="1">
      <alignment horizontal="center" vertical="center" shrinkToFit="1"/>
      <protection locked="0"/>
    </xf>
    <xf numFmtId="0" fontId="5" fillId="0" borderId="1" xfId="0" applyFont="1" applyBorder="1" applyAlignment="1">
      <alignment horizontal="distributed" vertical="center"/>
    </xf>
    <xf numFmtId="0" fontId="5" fillId="3" borderId="1" xfId="0" applyFont="1" applyFill="1" applyBorder="1" applyAlignment="1" applyProtection="1">
      <alignment horizontal="center" vertical="center" shrinkToFit="1"/>
      <protection locked="0"/>
    </xf>
    <xf numFmtId="0" fontId="0" fillId="0" borderId="0" xfId="0" applyAlignment="1">
      <alignment horizontal="center" vertical="center"/>
    </xf>
    <xf numFmtId="0" fontId="10" fillId="0" borderId="63" xfId="0" applyFont="1" applyBorder="1" applyAlignment="1">
      <alignment vertical="center" wrapText="1"/>
    </xf>
    <xf numFmtId="0" fontId="7" fillId="0" borderId="12" xfId="0" applyFont="1" applyBorder="1" applyAlignment="1">
      <alignment horizontal="center" vertical="top"/>
    </xf>
    <xf numFmtId="0" fontId="7" fillId="0" borderId="13" xfId="0" applyFont="1" applyBorder="1" applyAlignment="1">
      <alignment horizontal="center" vertical="top"/>
    </xf>
    <xf numFmtId="0" fontId="7" fillId="0" borderId="14" xfId="0" applyFont="1" applyBorder="1" applyAlignment="1">
      <alignment horizontal="center" vertical="top"/>
    </xf>
    <xf numFmtId="0" fontId="7" fillId="0" borderId="49" xfId="0" applyFont="1" applyBorder="1" applyAlignment="1">
      <alignment horizontal="center" vertical="top"/>
    </xf>
    <xf numFmtId="0" fontId="7" fillId="0" borderId="50" xfId="0" applyFont="1" applyBorder="1" applyAlignment="1">
      <alignment horizontal="center" vertical="top"/>
    </xf>
    <xf numFmtId="0" fontId="7" fillId="0" borderId="51" xfId="0" applyFont="1" applyBorder="1" applyAlignment="1">
      <alignment horizontal="center" vertical="top"/>
    </xf>
    <xf numFmtId="0" fontId="10" fillId="0" borderId="15" xfId="0" applyFont="1" applyBorder="1" applyAlignment="1">
      <alignment horizontal="left" vertical="center" wrapText="1"/>
    </xf>
    <xf numFmtId="0" fontId="10" fillId="0" borderId="29" xfId="0" applyFont="1" applyBorder="1" applyAlignment="1">
      <alignment horizontal="left" vertical="center" wrapText="1"/>
    </xf>
    <xf numFmtId="0" fontId="10" fillId="3" borderId="70" xfId="0" applyFont="1" applyFill="1" applyBorder="1" applyAlignment="1" applyProtection="1">
      <alignment horizontal="left" vertical="center" wrapText="1"/>
      <protection locked="0"/>
    </xf>
    <xf numFmtId="0" fontId="10" fillId="3" borderId="71" xfId="0" applyFont="1" applyFill="1" applyBorder="1" applyAlignment="1" applyProtection="1">
      <alignment horizontal="left" vertical="center" wrapText="1"/>
      <protection locked="0"/>
    </xf>
    <xf numFmtId="0" fontId="10" fillId="0" borderId="15" xfId="0" applyFont="1" applyBorder="1" applyAlignment="1">
      <alignment vertical="center" wrapText="1"/>
    </xf>
    <xf numFmtId="0" fontId="10" fillId="0" borderId="38" xfId="0" applyFont="1" applyBorder="1" applyAlignment="1">
      <alignment vertical="center" wrapText="1"/>
    </xf>
    <xf numFmtId="0" fontId="10" fillId="0" borderId="17" xfId="0" applyFont="1" applyBorder="1" applyAlignment="1">
      <alignment horizontal="center" vertical="center" wrapText="1"/>
    </xf>
    <xf numFmtId="0" fontId="10" fillId="0" borderId="54" xfId="0" applyFont="1" applyBorder="1" applyAlignment="1">
      <alignment horizontal="center" vertical="center" wrapText="1"/>
    </xf>
    <xf numFmtId="0" fontId="7" fillId="0" borderId="100" xfId="0" applyFont="1" applyBorder="1" applyAlignment="1">
      <alignment vertical="center" wrapText="1"/>
    </xf>
    <xf numFmtId="0" fontId="7" fillId="0" borderId="58" xfId="0" applyFont="1" applyBorder="1" applyAlignment="1">
      <alignment vertical="center" wrapText="1"/>
    </xf>
    <xf numFmtId="0" fontId="7" fillId="0" borderId="109" xfId="0" applyFont="1" applyBorder="1" applyAlignment="1">
      <alignment vertical="center" wrapText="1"/>
    </xf>
    <xf numFmtId="0" fontId="7" fillId="3" borderId="5"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10" fillId="0" borderId="62" xfId="0" applyFont="1" applyBorder="1" applyAlignment="1">
      <alignment horizontal="center" vertical="center" wrapText="1"/>
    </xf>
    <xf numFmtId="0" fontId="10" fillId="0" borderId="70" xfId="0" applyFont="1" applyBorder="1" applyAlignment="1">
      <alignment horizontal="center" vertical="center" wrapText="1"/>
    </xf>
    <xf numFmtId="0" fontId="7" fillId="0" borderId="35" xfId="0" applyFont="1" applyBorder="1" applyAlignment="1">
      <alignment horizontal="distributed" vertical="center"/>
    </xf>
    <xf numFmtId="0" fontId="10" fillId="0" borderId="69"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98" xfId="0" applyFont="1" applyBorder="1" applyAlignment="1">
      <alignment horizontal="center" vertical="center" wrapText="1"/>
    </xf>
    <xf numFmtId="0" fontId="5" fillId="0" borderId="33" xfId="0" applyFont="1" applyBorder="1" applyAlignment="1">
      <alignment horizontal="center" vertical="center"/>
    </xf>
    <xf numFmtId="0" fontId="5" fillId="0" borderId="98" xfId="0" applyFont="1" applyBorder="1" applyAlignment="1">
      <alignment horizontal="center" vertical="center"/>
    </xf>
    <xf numFmtId="0" fontId="5" fillId="3" borderId="80" xfId="0" applyFont="1" applyFill="1" applyBorder="1" applyAlignment="1" applyProtection="1">
      <alignment horizontal="right" vertical="center"/>
      <protection locked="0"/>
    </xf>
    <xf numFmtId="0" fontId="5" fillId="3" borderId="81" xfId="0" applyFont="1" applyFill="1" applyBorder="1" applyAlignment="1" applyProtection="1">
      <alignment horizontal="right" vertical="center"/>
      <protection locked="0"/>
    </xf>
    <xf numFmtId="0" fontId="5" fillId="3" borderId="82" xfId="0" applyFont="1" applyFill="1" applyBorder="1" applyAlignment="1" applyProtection="1">
      <alignment horizontal="right" vertical="center"/>
      <protection locked="0"/>
    </xf>
    <xf numFmtId="0" fontId="7" fillId="3" borderId="83" xfId="0" applyFont="1" applyFill="1" applyBorder="1" applyAlignment="1" applyProtection="1">
      <alignment horizontal="right" vertical="center"/>
      <protection locked="0"/>
    </xf>
    <xf numFmtId="0" fontId="5" fillId="0" borderId="138" xfId="0" applyFont="1" applyBorder="1" applyAlignment="1">
      <alignment horizontal="left" vertical="center" wrapText="1"/>
    </xf>
    <xf numFmtId="0" fontId="5" fillId="0" borderId="91" xfId="0" applyFont="1" applyBorder="1" applyAlignment="1">
      <alignment horizontal="left" vertical="center" wrapText="1"/>
    </xf>
    <xf numFmtId="0" fontId="5" fillId="0" borderId="114" xfId="0" applyFont="1" applyBorder="1" applyAlignment="1">
      <alignment horizontal="left" vertical="center" wrapText="1"/>
    </xf>
    <xf numFmtId="0" fontId="5" fillId="3" borderId="47" xfId="0" applyFont="1" applyFill="1" applyBorder="1" applyAlignment="1" applyProtection="1">
      <alignment horizontal="right" vertical="center"/>
      <protection locked="0"/>
    </xf>
    <xf numFmtId="0" fontId="7" fillId="3" borderId="16" xfId="0" applyFont="1" applyFill="1" applyBorder="1" applyAlignment="1" applyProtection="1">
      <alignment horizontal="right" vertical="center"/>
      <protection locked="0"/>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45" xfId="0" applyFont="1" applyBorder="1" applyAlignment="1">
      <alignment horizontal="center" vertical="center"/>
    </xf>
    <xf numFmtId="38" fontId="5" fillId="3" borderId="2" xfId="6" applyFont="1" applyFill="1" applyBorder="1" applyAlignment="1" applyProtection="1">
      <alignment horizontal="right" vertical="center"/>
      <protection locked="0"/>
    </xf>
    <xf numFmtId="38" fontId="5" fillId="3" borderId="4" xfId="6" applyFont="1" applyFill="1" applyBorder="1" applyAlignment="1" applyProtection="1">
      <alignment horizontal="right" vertical="center"/>
      <protection locked="0"/>
    </xf>
    <xf numFmtId="38" fontId="5" fillId="3" borderId="6" xfId="6" applyFont="1" applyFill="1" applyBorder="1" applyAlignment="1" applyProtection="1">
      <alignment horizontal="right" vertical="center"/>
      <protection locked="0"/>
    </xf>
    <xf numFmtId="38" fontId="5" fillId="3" borderId="0" xfId="6" applyFont="1" applyFill="1" applyBorder="1" applyAlignment="1" applyProtection="1">
      <alignment horizontal="right" vertical="center"/>
      <protection locked="0"/>
    </xf>
    <xf numFmtId="38" fontId="5" fillId="3" borderId="47" xfId="6" applyFont="1" applyFill="1" applyBorder="1" applyAlignment="1" applyProtection="1">
      <alignment horizontal="right" vertical="center"/>
      <protection locked="0"/>
    </xf>
    <xf numFmtId="38" fontId="5" fillId="3" borderId="16" xfId="6" applyFont="1" applyFill="1" applyBorder="1" applyAlignment="1" applyProtection="1">
      <alignment horizontal="right" vertical="center"/>
      <protection locked="0"/>
    </xf>
    <xf numFmtId="0" fontId="5" fillId="3" borderId="97" xfId="0" applyFont="1" applyFill="1" applyBorder="1" applyAlignment="1" applyProtection="1">
      <alignment horizontal="right" vertical="center"/>
      <protection locked="0"/>
    </xf>
    <xf numFmtId="0" fontId="0" fillId="3" borderId="33" xfId="0" applyFill="1" applyBorder="1" applyAlignment="1" applyProtection="1">
      <alignment horizontal="right" vertical="center"/>
      <protection locked="0"/>
    </xf>
    <xf numFmtId="0" fontId="5" fillId="0" borderId="59" xfId="0" applyFont="1" applyBorder="1" applyAlignment="1">
      <alignment horizontal="center" vertical="center" wrapText="1"/>
    </xf>
    <xf numFmtId="0" fontId="7" fillId="0" borderId="35" xfId="0" applyFont="1" applyBorder="1">
      <alignment vertical="center"/>
    </xf>
    <xf numFmtId="0" fontId="5" fillId="0" borderId="35" xfId="0" applyFont="1" applyBorder="1" applyAlignment="1">
      <alignment horizontal="center" vertical="center" wrapText="1"/>
    </xf>
    <xf numFmtId="0" fontId="5" fillId="0" borderId="41" xfId="0" applyFont="1" applyBorder="1">
      <alignment vertical="center"/>
    </xf>
    <xf numFmtId="0" fontId="0" fillId="0" borderId="31" xfId="0" applyBorder="1">
      <alignment vertical="center"/>
    </xf>
    <xf numFmtId="0" fontId="0" fillId="0" borderId="48" xfId="0" applyBorder="1">
      <alignment vertical="center"/>
    </xf>
    <xf numFmtId="0" fontId="0" fillId="0" borderId="50" xfId="0" applyBorder="1">
      <alignment vertical="center"/>
    </xf>
    <xf numFmtId="0" fontId="0" fillId="0" borderId="51" xfId="0" applyBorder="1">
      <alignment vertical="center"/>
    </xf>
    <xf numFmtId="0" fontId="8" fillId="0" borderId="31" xfId="0" applyFont="1" applyBorder="1" applyAlignment="1">
      <alignment vertical="center" wrapText="1"/>
    </xf>
    <xf numFmtId="0" fontId="0" fillId="0" borderId="31" xfId="0" applyBorder="1" applyAlignment="1">
      <alignment vertical="center" wrapText="1"/>
    </xf>
    <xf numFmtId="0" fontId="0" fillId="0" borderId="16" xfId="0" applyBorder="1" applyAlignment="1">
      <alignment vertical="center" wrapText="1"/>
    </xf>
    <xf numFmtId="0" fontId="7" fillId="4" borderId="41" xfId="0" applyFont="1" applyFill="1" applyBorder="1" applyAlignment="1" applyProtection="1">
      <alignment horizontal="center" vertical="center"/>
      <protection locked="0"/>
    </xf>
    <xf numFmtId="0" fontId="7" fillId="4" borderId="31" xfId="0" applyFont="1" applyFill="1" applyBorder="1" applyAlignment="1" applyProtection="1">
      <alignment horizontal="center" vertical="center"/>
      <protection locked="0"/>
    </xf>
    <xf numFmtId="0" fontId="7" fillId="4" borderId="48" xfId="0" applyFont="1" applyFill="1" applyBorder="1" applyAlignment="1" applyProtection="1">
      <alignment horizontal="center" vertical="center"/>
      <protection locked="0"/>
    </xf>
    <xf numFmtId="0" fontId="7" fillId="4" borderId="44"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0" borderId="36" xfId="0" applyFont="1" applyBorder="1">
      <alignment vertical="center"/>
    </xf>
    <xf numFmtId="0" fontId="5" fillId="0" borderId="95" xfId="0" applyFont="1" applyBorder="1" applyAlignment="1">
      <alignment vertical="center" wrapText="1"/>
    </xf>
    <xf numFmtId="0" fontId="7" fillId="0" borderId="75" xfId="0" applyFont="1" applyBorder="1" applyAlignment="1">
      <alignment vertical="center" wrapText="1"/>
    </xf>
    <xf numFmtId="0" fontId="7" fillId="0" borderId="75" xfId="0" applyFont="1" applyBorder="1">
      <alignment vertical="center"/>
    </xf>
    <xf numFmtId="0" fontId="9" fillId="3" borderId="0" xfId="0" applyFont="1" applyFill="1" applyAlignment="1" applyProtection="1">
      <alignment horizontal="center" vertical="center"/>
      <protection locked="0"/>
    </xf>
    <xf numFmtId="0" fontId="7" fillId="3" borderId="1" xfId="0" applyFont="1" applyFill="1" applyBorder="1" applyAlignment="1" applyProtection="1">
      <alignment horizontal="right" vertical="center" shrinkToFit="1"/>
      <protection locked="0"/>
    </xf>
    <xf numFmtId="58" fontId="5" fillId="3" borderId="0" xfId="0" applyNumberFormat="1" applyFont="1" applyFill="1" applyAlignment="1" applyProtection="1">
      <alignment horizontal="right" vertical="center"/>
      <protection locked="0"/>
    </xf>
    <xf numFmtId="0" fontId="5" fillId="3" borderId="0" xfId="0" applyFont="1" applyFill="1" applyAlignment="1" applyProtection="1">
      <alignment horizontal="right" vertical="center"/>
      <protection locked="0"/>
    </xf>
    <xf numFmtId="0" fontId="5" fillId="3" borderId="35" xfId="0" applyFont="1" applyFill="1" applyBorder="1" applyAlignment="1" applyProtection="1">
      <alignment vertical="center" shrinkToFit="1"/>
      <protection locked="0"/>
    </xf>
    <xf numFmtId="0" fontId="5" fillId="3" borderId="15" xfId="0" applyFont="1" applyFill="1" applyBorder="1" applyAlignment="1" applyProtection="1">
      <alignment vertical="center" shrinkToFit="1"/>
      <protection locked="0"/>
    </xf>
    <xf numFmtId="0" fontId="5" fillId="3" borderId="38" xfId="0" applyFont="1" applyFill="1" applyBorder="1" applyAlignment="1" applyProtection="1">
      <alignment vertical="center" shrinkToFit="1"/>
      <protection locked="0"/>
    </xf>
    <xf numFmtId="0" fontId="5" fillId="3" borderId="39" xfId="0" applyFont="1" applyFill="1" applyBorder="1" applyAlignment="1" applyProtection="1">
      <alignment vertical="center" shrinkToFit="1"/>
      <protection locked="0"/>
    </xf>
    <xf numFmtId="0" fontId="5" fillId="0" borderId="41" xfId="0" applyFont="1" applyBorder="1" applyAlignment="1">
      <alignment vertical="center" wrapText="1"/>
    </xf>
    <xf numFmtId="0" fontId="7" fillId="0" borderId="31" xfId="0" applyFont="1" applyBorder="1" applyAlignment="1">
      <alignment vertical="center" wrapText="1"/>
    </xf>
    <xf numFmtId="0" fontId="7" fillId="0" borderId="48" xfId="0" applyFont="1" applyBorder="1" applyAlignment="1">
      <alignment vertical="center" wrapText="1"/>
    </xf>
    <xf numFmtId="0" fontId="7" fillId="0" borderId="44" xfId="0" applyFont="1" applyBorder="1" applyAlignment="1">
      <alignment vertical="center" wrapText="1"/>
    </xf>
    <xf numFmtId="0" fontId="7" fillId="0" borderId="16" xfId="0" applyFont="1" applyBorder="1" applyAlignment="1">
      <alignment vertical="center" wrapText="1"/>
    </xf>
    <xf numFmtId="0" fontId="7" fillId="0" borderId="22" xfId="0" applyFont="1" applyBorder="1" applyAlignment="1">
      <alignment vertical="center" wrapText="1"/>
    </xf>
    <xf numFmtId="0" fontId="5" fillId="0" borderId="34"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5" fillId="0" borderId="107" xfId="0" applyFont="1" applyBorder="1" applyAlignment="1">
      <alignment horizontal="left" vertical="center" wrapText="1"/>
    </xf>
    <xf numFmtId="0" fontId="7" fillId="0" borderId="25" xfId="0" applyFont="1" applyBorder="1" applyAlignment="1">
      <alignment horizontal="left" vertical="center" wrapText="1"/>
    </xf>
    <xf numFmtId="0" fontId="7" fillId="0" borderId="108" xfId="0" applyFont="1" applyBorder="1" applyAlignment="1">
      <alignment horizontal="left" vertical="center" wrapText="1"/>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5" fillId="4" borderId="85" xfId="0" applyFont="1" applyFill="1" applyBorder="1" applyAlignment="1" applyProtection="1">
      <alignment horizontal="center" vertical="center"/>
      <protection locked="0"/>
    </xf>
    <xf numFmtId="0" fontId="5" fillId="4" borderId="103" xfId="0" applyFont="1" applyFill="1" applyBorder="1" applyAlignment="1" applyProtection="1">
      <alignment horizontal="center" vertical="center"/>
      <protection locked="0"/>
    </xf>
    <xf numFmtId="0" fontId="5" fillId="0" borderId="42" xfId="0" applyFont="1" applyBorder="1" applyAlignment="1">
      <alignment horizontal="center" vertical="center" textRotation="255" wrapText="1" shrinkToFit="1"/>
    </xf>
    <xf numFmtId="0" fontId="5" fillId="0" borderId="43" xfId="0" applyFont="1" applyBorder="1" applyAlignment="1">
      <alignment horizontal="center" vertical="center" textRotation="255" wrapText="1" shrinkToFit="1"/>
    </xf>
    <xf numFmtId="0" fontId="5" fillId="0" borderId="9" xfId="0" applyFont="1" applyBorder="1" applyAlignment="1">
      <alignment horizontal="center" vertical="center" textRotation="255" wrapText="1" shrinkToFit="1"/>
    </xf>
    <xf numFmtId="0" fontId="5" fillId="0" borderId="44" xfId="0" applyFont="1" applyBorder="1" applyAlignment="1">
      <alignment horizontal="center" vertical="center" textRotation="255" wrapText="1" shrinkToFit="1"/>
    </xf>
    <xf numFmtId="0" fontId="5" fillId="0" borderId="45" xfId="0" applyFont="1" applyBorder="1" applyAlignment="1">
      <alignment horizontal="center" vertical="center" textRotation="255" wrapText="1" shrinkToFit="1"/>
    </xf>
    <xf numFmtId="0" fontId="5" fillId="4" borderId="96" xfId="0" applyFont="1" applyFill="1" applyBorder="1" applyAlignment="1" applyProtection="1">
      <alignment horizontal="center" vertical="center"/>
      <protection locked="0"/>
    </xf>
    <xf numFmtId="0" fontId="5" fillId="4" borderId="111" xfId="0" applyFont="1" applyFill="1" applyBorder="1" applyAlignment="1" applyProtection="1">
      <alignment horizontal="center" vertical="center"/>
      <protection locked="0"/>
    </xf>
    <xf numFmtId="0" fontId="5" fillId="4" borderId="82" xfId="0" applyFont="1" applyFill="1" applyBorder="1" applyAlignment="1" applyProtection="1">
      <alignment horizontal="center" vertical="center"/>
      <protection locked="0"/>
    </xf>
    <xf numFmtId="0" fontId="5" fillId="4" borderId="83" xfId="0" applyFont="1" applyFill="1" applyBorder="1" applyAlignment="1" applyProtection="1">
      <alignment horizontal="center" vertical="center"/>
      <protection locked="0"/>
    </xf>
    <xf numFmtId="0" fontId="5" fillId="4" borderId="90" xfId="0" applyFont="1" applyFill="1" applyBorder="1" applyAlignment="1" applyProtection="1">
      <alignment horizontal="center" vertical="center"/>
      <protection locked="0"/>
    </xf>
    <xf numFmtId="0" fontId="5" fillId="4" borderId="89" xfId="0" applyFont="1" applyFill="1" applyBorder="1" applyAlignment="1" applyProtection="1">
      <alignment horizontal="center" vertical="center"/>
      <protection locked="0"/>
    </xf>
    <xf numFmtId="0" fontId="5" fillId="4" borderId="86" xfId="0" applyFont="1" applyFill="1" applyBorder="1" applyAlignment="1" applyProtection="1">
      <alignment horizontal="center" vertical="center"/>
      <protection locked="0"/>
    </xf>
    <xf numFmtId="0" fontId="5" fillId="4" borderId="110" xfId="0" applyFont="1" applyFill="1" applyBorder="1" applyAlignment="1" applyProtection="1">
      <alignment horizontal="center" vertical="center"/>
      <protection locked="0"/>
    </xf>
    <xf numFmtId="0" fontId="15" fillId="0" borderId="92" xfId="0" applyFont="1" applyBorder="1" applyAlignment="1">
      <alignment horizontal="left" vertical="center" shrinkToFit="1"/>
    </xf>
    <xf numFmtId="0" fontId="5" fillId="0" borderId="91" xfId="0" applyFont="1" applyBorder="1" applyAlignment="1">
      <alignment horizontal="left" vertical="center" shrinkToFit="1"/>
    </xf>
    <xf numFmtId="0" fontId="5" fillId="0" borderId="114" xfId="0" applyFont="1" applyBorder="1" applyAlignment="1">
      <alignment horizontal="left" vertical="center" shrinkToFit="1"/>
    </xf>
    <xf numFmtId="0" fontId="5" fillId="4" borderId="99" xfId="0" applyFont="1" applyFill="1" applyBorder="1" applyAlignment="1" applyProtection="1">
      <alignment horizontal="center" vertical="center"/>
      <protection locked="0"/>
    </xf>
    <xf numFmtId="0" fontId="5" fillId="4" borderId="92" xfId="0" applyFont="1" applyFill="1" applyBorder="1" applyAlignment="1" applyProtection="1">
      <alignment horizontal="center" vertical="center"/>
      <protection locked="0"/>
    </xf>
    <xf numFmtId="0" fontId="5" fillId="4" borderId="91" xfId="0" applyFont="1" applyFill="1" applyBorder="1" applyAlignment="1" applyProtection="1">
      <alignment horizontal="center" vertical="center"/>
      <protection locked="0"/>
    </xf>
    <xf numFmtId="0" fontId="5" fillId="4" borderId="93" xfId="0" applyFont="1" applyFill="1" applyBorder="1" applyAlignment="1" applyProtection="1">
      <alignment horizontal="center" vertical="center"/>
      <protection locked="0"/>
    </xf>
    <xf numFmtId="38" fontId="5" fillId="3" borderId="40" xfId="6" applyFont="1" applyFill="1" applyBorder="1" applyAlignment="1" applyProtection="1">
      <alignment horizontal="right" vertical="center"/>
      <protection locked="0"/>
    </xf>
    <xf numFmtId="0" fontId="15" fillId="0" borderId="99" xfId="0" applyFont="1" applyBorder="1" applyAlignment="1">
      <alignment horizontal="left" vertical="center" wrapText="1"/>
    </xf>
    <xf numFmtId="0" fontId="15" fillId="0" borderId="96" xfId="0" applyFont="1" applyBorder="1" applyAlignment="1">
      <alignment horizontal="left" vertical="center" wrapText="1"/>
    </xf>
    <xf numFmtId="0" fontId="15" fillId="0" borderId="111" xfId="0" applyFont="1" applyBorder="1" applyAlignment="1">
      <alignment horizontal="left" vertical="center" wrapText="1"/>
    </xf>
    <xf numFmtId="38" fontId="5" fillId="3" borderId="88" xfId="6" applyFont="1" applyFill="1" applyBorder="1" applyAlignment="1" applyProtection="1">
      <alignment horizontal="right" vertical="center"/>
      <protection locked="0"/>
    </xf>
    <xf numFmtId="38" fontId="5" fillId="3" borderId="43" xfId="6" applyFont="1" applyFill="1" applyBorder="1" applyAlignment="1" applyProtection="1">
      <alignment horizontal="right" vertical="center"/>
      <protection locked="0"/>
    </xf>
    <xf numFmtId="38" fontId="5" fillId="3" borderId="44" xfId="6" applyFont="1" applyFill="1" applyBorder="1" applyAlignment="1" applyProtection="1">
      <alignment horizontal="right" vertical="center"/>
      <protection locked="0"/>
    </xf>
    <xf numFmtId="0" fontId="16" fillId="3" borderId="16" xfId="0" applyFont="1" applyFill="1" applyBorder="1" applyAlignment="1" applyProtection="1">
      <alignment horizontal="center" vertical="center"/>
      <protection locked="0"/>
    </xf>
    <xf numFmtId="0" fontId="5" fillId="0" borderId="7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17" xfId="0" applyFont="1" applyBorder="1" applyAlignment="1">
      <alignment horizontal="center" vertical="center" wrapText="1"/>
    </xf>
    <xf numFmtId="0" fontId="5" fillId="4" borderId="81" xfId="0" applyFont="1" applyFill="1" applyBorder="1" applyAlignment="1" applyProtection="1">
      <alignment horizontal="center" vertical="center"/>
      <protection locked="0"/>
    </xf>
    <xf numFmtId="0" fontId="5" fillId="4" borderId="94" xfId="0" applyFont="1" applyFill="1" applyBorder="1" applyAlignment="1" applyProtection="1">
      <alignment horizontal="center" vertical="center"/>
      <protection locked="0"/>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22" xfId="0" applyFont="1" applyBorder="1" applyAlignment="1">
      <alignment horizontal="center" vertical="center"/>
    </xf>
    <xf numFmtId="0" fontId="5" fillId="4" borderId="128" xfId="0" applyFont="1" applyFill="1" applyBorder="1" applyAlignment="1" applyProtection="1">
      <alignment horizontal="center" vertical="center"/>
      <protection locked="0"/>
    </xf>
    <xf numFmtId="0" fontId="7" fillId="4" borderId="129" xfId="0" applyFont="1" applyFill="1" applyBorder="1" applyAlignment="1" applyProtection="1">
      <alignment horizontal="center" vertical="center"/>
      <protection locked="0"/>
    </xf>
    <xf numFmtId="0" fontId="7" fillId="4" borderId="130" xfId="0" applyFont="1" applyFill="1" applyBorder="1" applyAlignment="1" applyProtection="1">
      <alignment horizontal="center" vertical="center"/>
      <protection locked="0"/>
    </xf>
    <xf numFmtId="0" fontId="5" fillId="2" borderId="80" xfId="0" applyFont="1" applyFill="1" applyBorder="1" applyAlignment="1" applyProtection="1">
      <alignment horizontal="right" vertical="center"/>
      <protection locked="0"/>
    </xf>
    <xf numFmtId="0" fontId="5" fillId="2" borderId="81" xfId="0" applyFont="1" applyFill="1" applyBorder="1" applyAlignment="1" applyProtection="1">
      <alignment horizontal="right" vertical="center"/>
      <protection locked="0"/>
    </xf>
    <xf numFmtId="0" fontId="5" fillId="2" borderId="92" xfId="0" applyFont="1" applyFill="1" applyBorder="1" applyAlignment="1" applyProtection="1">
      <alignment horizontal="right" vertical="center"/>
      <protection locked="0"/>
    </xf>
    <xf numFmtId="0" fontId="7" fillId="2" borderId="91" xfId="0" applyFont="1" applyFill="1" applyBorder="1" applyAlignment="1" applyProtection="1">
      <alignment horizontal="right" vertical="center"/>
      <protection locked="0"/>
    </xf>
    <xf numFmtId="0" fontId="5" fillId="3" borderId="31" xfId="0" applyFont="1"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5" fillId="3" borderId="53" xfId="0" applyFont="1" applyFill="1" applyBorder="1" applyAlignment="1" applyProtection="1">
      <alignment horizontal="center" vertical="center"/>
      <protection locked="0"/>
    </xf>
    <xf numFmtId="0" fontId="0" fillId="3" borderId="53" xfId="0" applyFill="1" applyBorder="1" applyAlignment="1" applyProtection="1">
      <alignment horizontal="center" vertical="center"/>
      <protection locked="0"/>
    </xf>
    <xf numFmtId="0" fontId="7" fillId="0" borderId="0" xfId="0" applyFont="1" applyAlignment="1">
      <alignment horizontal="distributed" vertical="center"/>
    </xf>
    <xf numFmtId="0" fontId="7" fillId="0" borderId="1" xfId="0" applyFont="1" applyBorder="1" applyAlignment="1">
      <alignment horizontal="distributed" vertical="center"/>
    </xf>
    <xf numFmtId="0" fontId="5" fillId="3" borderId="97"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0" borderId="42"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57"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0" fillId="0" borderId="48" xfId="0" applyBorder="1" applyAlignment="1">
      <alignment vertical="center" wrapText="1"/>
    </xf>
    <xf numFmtId="0" fontId="0" fillId="0" borderId="44" xfId="0" applyBorder="1" applyAlignment="1">
      <alignment vertical="center" wrapText="1"/>
    </xf>
    <xf numFmtId="0" fontId="0" fillId="0" borderId="22" xfId="0" applyBorder="1" applyAlignment="1">
      <alignment vertical="center" wrapText="1"/>
    </xf>
    <xf numFmtId="0" fontId="0" fillId="0" borderId="42" xfId="0" applyBorder="1">
      <alignment vertical="center"/>
    </xf>
    <xf numFmtId="0" fontId="5" fillId="0" borderId="52" xfId="0" applyFont="1" applyBorder="1">
      <alignment vertical="center"/>
    </xf>
    <xf numFmtId="0" fontId="0" fillId="0" borderId="53" xfId="0" applyBorder="1">
      <alignment vertical="center"/>
    </xf>
    <xf numFmtId="0" fontId="0" fillId="0" borderId="54" xfId="0" applyBorder="1">
      <alignment vertical="center"/>
    </xf>
    <xf numFmtId="0" fontId="0" fillId="0" borderId="31" xfId="0" applyBorder="1" applyAlignment="1">
      <alignment horizontal="center" vertical="center"/>
    </xf>
    <xf numFmtId="0" fontId="7" fillId="0" borderId="55" xfId="0" applyFont="1" applyBorder="1" applyAlignment="1">
      <alignment horizontal="center" vertical="center" wrapText="1"/>
    </xf>
    <xf numFmtId="0" fontId="0" fillId="0" borderId="53" xfId="0" applyBorder="1" applyAlignment="1">
      <alignment horizontal="center" vertical="center"/>
    </xf>
    <xf numFmtId="0" fontId="5" fillId="0" borderId="57" xfId="0" applyFont="1" applyBorder="1" applyAlignment="1">
      <alignment horizontal="center" vertical="center" textRotation="255" wrapText="1" shrinkToFit="1"/>
    </xf>
    <xf numFmtId="0" fontId="5" fillId="0" borderId="10" xfId="0" applyFont="1" applyBorder="1" applyAlignment="1">
      <alignment horizontal="center" vertical="center" textRotation="255" wrapText="1" shrinkToFit="1"/>
    </xf>
    <xf numFmtId="0" fontId="5" fillId="4" borderId="80" xfId="0" applyFont="1" applyFill="1" applyBorder="1" applyAlignment="1" applyProtection="1">
      <alignment horizontal="center" vertical="center"/>
      <protection locked="0"/>
    </xf>
    <xf numFmtId="0" fontId="15" fillId="0" borderId="102" xfId="0" applyFont="1" applyBorder="1" applyAlignment="1">
      <alignment horizontal="left" vertical="center" shrinkToFit="1"/>
    </xf>
    <xf numFmtId="0" fontId="5" fillId="0" borderId="85" xfId="0" applyFont="1" applyBorder="1" applyAlignment="1">
      <alignment horizontal="left" vertical="center" shrinkToFit="1"/>
    </xf>
    <xf numFmtId="0" fontId="5" fillId="0" borderId="115" xfId="0" applyFont="1" applyBorder="1" applyAlignment="1">
      <alignment horizontal="left" vertical="center" shrinkToFit="1"/>
    </xf>
    <xf numFmtId="0" fontId="5" fillId="4" borderId="102" xfId="0" applyFont="1" applyFill="1" applyBorder="1" applyAlignment="1" applyProtection="1">
      <alignment horizontal="center" vertical="center"/>
      <protection locked="0"/>
    </xf>
    <xf numFmtId="0" fontId="5" fillId="0" borderId="93" xfId="0" applyFont="1" applyBorder="1" applyAlignment="1">
      <alignment horizontal="left" vertical="center" shrinkToFit="1"/>
    </xf>
    <xf numFmtId="0" fontId="5" fillId="0" borderId="88"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5" xfId="0" applyFont="1" applyBorder="1" applyAlignment="1">
      <alignment horizontal="center" vertical="center" textRotation="255" shrinkToFit="1"/>
    </xf>
    <xf numFmtId="0" fontId="5" fillId="0" borderId="40" xfId="0" applyFont="1" applyBorder="1" applyAlignment="1">
      <alignment horizontal="distributed"/>
    </xf>
    <xf numFmtId="0" fontId="8" fillId="0" borderId="0" xfId="0" applyFont="1" applyAlignment="1">
      <alignment horizontal="left" vertical="top" wrapText="1"/>
    </xf>
    <xf numFmtId="0" fontId="0" fillId="0" borderId="0" xfId="0" applyAlignment="1">
      <alignment horizontal="left" vertical="top" wrapText="1"/>
    </xf>
    <xf numFmtId="0" fontId="5" fillId="3" borderId="0" xfId="0" applyFont="1" applyFill="1" applyAlignment="1" applyProtection="1">
      <alignment horizontal="left" shrinkToFit="1"/>
      <protection locked="0"/>
    </xf>
    <xf numFmtId="0" fontId="7" fillId="0" borderId="0" xfId="0" applyFont="1" applyAlignment="1">
      <alignment horizontal="center" vertical="center"/>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5" fillId="0" borderId="1" xfId="0" applyFont="1" applyBorder="1" applyAlignment="1">
      <alignment horizontal="distributed"/>
    </xf>
    <xf numFmtId="184" fontId="12" fillId="3" borderId="40" xfId="0" applyNumberFormat="1" applyFont="1" applyFill="1" applyBorder="1" applyAlignment="1">
      <alignment horizontal="right" vertical="center"/>
    </xf>
    <xf numFmtId="0" fontId="7" fillId="0" borderId="77" xfId="0" applyFont="1" applyBorder="1" applyAlignment="1">
      <alignment horizontal="left" vertical="center" wrapText="1"/>
    </xf>
    <xf numFmtId="0" fontId="7" fillId="0" borderId="17" xfId="0" applyFont="1" applyBorder="1" applyAlignment="1">
      <alignment horizontal="left" vertical="center" wrapText="1"/>
    </xf>
    <xf numFmtId="0" fontId="7" fillId="3" borderId="77" xfId="0" applyFont="1" applyFill="1" applyBorder="1" applyAlignment="1">
      <alignment vertical="top" wrapText="1"/>
    </xf>
    <xf numFmtId="0" fontId="7" fillId="3" borderId="40" xfId="0" applyFont="1" applyFill="1" applyBorder="1" applyAlignment="1">
      <alignment vertical="top" wrapText="1"/>
    </xf>
    <xf numFmtId="0" fontId="7" fillId="3" borderId="17" xfId="0" applyFont="1" applyFill="1" applyBorder="1" applyAlignment="1">
      <alignment vertical="top" wrapText="1"/>
    </xf>
    <xf numFmtId="38" fontId="12" fillId="2" borderId="77" xfId="0" applyNumberFormat="1" applyFont="1" applyFill="1" applyBorder="1" applyAlignment="1">
      <alignment horizontal="right"/>
    </xf>
    <xf numFmtId="38" fontId="12" fillId="2" borderId="40" xfId="0" applyNumberFormat="1" applyFont="1" applyFill="1" applyBorder="1" applyAlignment="1">
      <alignment horizontal="right"/>
    </xf>
    <xf numFmtId="38" fontId="12" fillId="2" borderId="17" xfId="0" applyNumberFormat="1" applyFont="1" applyFill="1" applyBorder="1" applyAlignment="1">
      <alignment horizontal="right"/>
    </xf>
    <xf numFmtId="0" fontId="38" fillId="5" borderId="40" xfId="0" applyFont="1" applyFill="1" applyBorder="1" applyAlignment="1">
      <alignment horizontal="left" vertical="center" wrapText="1"/>
    </xf>
    <xf numFmtId="0" fontId="7" fillId="5" borderId="17" xfId="0" applyFont="1" applyFill="1" applyBorder="1" applyAlignment="1">
      <alignment horizontal="left" vertical="center" wrapText="1"/>
    </xf>
    <xf numFmtId="184" fontId="12" fillId="2" borderId="40" xfId="0" applyNumberFormat="1" applyFont="1" applyFill="1" applyBorder="1" applyAlignment="1">
      <alignment horizontal="right" vertical="center"/>
    </xf>
    <xf numFmtId="0" fontId="5" fillId="2" borderId="5" xfId="0" applyFont="1" applyFill="1" applyBorder="1" applyAlignment="1">
      <alignment vertical="center" shrinkToFit="1"/>
    </xf>
    <xf numFmtId="0" fontId="5" fillId="2" borderId="1" xfId="0" applyFont="1" applyFill="1" applyBorder="1" applyAlignment="1">
      <alignment vertical="center" shrinkToFit="1"/>
    </xf>
    <xf numFmtId="0" fontId="5" fillId="2" borderId="8" xfId="0" applyFont="1" applyFill="1" applyBorder="1" applyAlignment="1">
      <alignment vertical="center" shrinkToFit="1"/>
    </xf>
    <xf numFmtId="0" fontId="5" fillId="0" borderId="77" xfId="0" applyFont="1" applyBorder="1" applyAlignment="1">
      <alignment horizontal="center" vertical="center"/>
    </xf>
    <xf numFmtId="0" fontId="5" fillId="0" borderId="40" xfId="0" applyFont="1" applyBorder="1" applyAlignment="1">
      <alignment horizontal="center" vertical="center"/>
    </xf>
    <xf numFmtId="0" fontId="5" fillId="0" borderId="17" xfId="0" applyFont="1" applyBorder="1" applyAlignment="1">
      <alignment horizontal="center" vertical="center"/>
    </xf>
    <xf numFmtId="0" fontId="5" fillId="0" borderId="106" xfId="0" applyFont="1" applyBorder="1" applyAlignment="1">
      <alignment horizontal="left" vertical="center"/>
    </xf>
    <xf numFmtId="0" fontId="5" fillId="0" borderId="105" xfId="0" applyFont="1" applyBorder="1" applyAlignment="1">
      <alignment horizontal="left" vertical="center"/>
    </xf>
    <xf numFmtId="0" fontId="5" fillId="0" borderId="116" xfId="0" applyFont="1" applyBorder="1" applyAlignment="1">
      <alignment horizontal="left" vertical="center"/>
    </xf>
    <xf numFmtId="0" fontId="7" fillId="0" borderId="15" xfId="0" applyFont="1" applyBorder="1" applyAlignment="1">
      <alignment horizontal="left" vertical="center" wrapText="1"/>
    </xf>
    <xf numFmtId="0" fontId="5" fillId="0" borderId="113" xfId="0" applyFont="1" applyBorder="1" applyAlignment="1">
      <alignment horizontal="left" vertical="center"/>
    </xf>
    <xf numFmtId="0" fontId="5" fillId="0" borderId="70" xfId="0" applyFont="1" applyBorder="1" applyAlignment="1">
      <alignment horizontal="left" vertical="center"/>
    </xf>
    <xf numFmtId="0" fontId="5" fillId="0" borderId="71" xfId="0" applyFont="1" applyBorder="1" applyAlignment="1">
      <alignment horizontal="left" vertical="center"/>
    </xf>
    <xf numFmtId="0" fontId="47" fillId="5" borderId="2" xfId="11" applyFont="1" applyFill="1" applyBorder="1" applyAlignment="1">
      <alignment horizontal="center" vertical="center" wrapText="1" shrinkToFit="1"/>
    </xf>
    <xf numFmtId="0" fontId="47" fillId="5" borderId="6" xfId="11" applyFont="1" applyFill="1" applyBorder="1" applyAlignment="1">
      <alignment horizontal="center" vertical="center" wrapText="1" shrinkToFit="1"/>
    </xf>
    <xf numFmtId="0" fontId="47" fillId="5" borderId="5" xfId="11" applyFont="1" applyFill="1" applyBorder="1" applyAlignment="1">
      <alignment horizontal="center" vertical="center" wrapText="1" shrinkToFit="1"/>
    </xf>
    <xf numFmtId="0" fontId="26" fillId="0" borderId="0" xfId="9" applyFont="1" applyAlignment="1">
      <alignment horizontal="left" vertical="top" wrapText="1"/>
    </xf>
    <xf numFmtId="0" fontId="26" fillId="0" borderId="0" xfId="9" applyFont="1" applyAlignment="1">
      <alignment horizontal="left" vertical="top"/>
    </xf>
    <xf numFmtId="0" fontId="26" fillId="0" borderId="0" xfId="10" applyFont="1" applyAlignment="1">
      <alignment horizontal="left" vertical="top" wrapText="1" shrinkToFit="1"/>
    </xf>
    <xf numFmtId="0" fontId="26" fillId="0" borderId="0" xfId="10" applyFont="1" applyAlignment="1">
      <alignment horizontal="left" vertical="top" shrinkToFit="1"/>
    </xf>
    <xf numFmtId="0" fontId="26" fillId="0" borderId="15" xfId="10" applyFont="1" applyBorder="1" applyAlignment="1" applyProtection="1">
      <alignment vertical="center" shrinkToFit="1"/>
      <protection locked="0"/>
    </xf>
    <xf numFmtId="0" fontId="26" fillId="0" borderId="69" xfId="10" applyFont="1" applyBorder="1" applyAlignment="1">
      <alignment horizontal="center" vertical="center" shrinkToFit="1"/>
    </xf>
    <xf numFmtId="0" fontId="26" fillId="0" borderId="33" xfId="10" applyFont="1" applyBorder="1" applyAlignment="1">
      <alignment horizontal="center" vertical="center" shrinkToFit="1"/>
    </xf>
    <xf numFmtId="179" fontId="26" fillId="5" borderId="120" xfId="10" applyNumberFormat="1" applyFont="1" applyFill="1" applyBorder="1" applyAlignment="1">
      <alignment vertical="center" shrinkToFit="1"/>
    </xf>
    <xf numFmtId="179" fontId="26" fillId="5" borderId="119" xfId="10" applyNumberFormat="1" applyFont="1" applyFill="1" applyBorder="1" applyAlignment="1">
      <alignment vertical="center" shrinkToFit="1"/>
    </xf>
    <xf numFmtId="0" fontId="47" fillId="0" borderId="77" xfId="9" applyFont="1" applyBorder="1" applyAlignment="1">
      <alignment horizontal="left" vertical="center" wrapText="1"/>
    </xf>
    <xf numFmtId="0" fontId="47" fillId="0" borderId="40" xfId="9" applyFont="1" applyBorder="1" applyAlignment="1">
      <alignment horizontal="left" vertical="center" wrapText="1"/>
    </xf>
    <xf numFmtId="0" fontId="47" fillId="0" borderId="17" xfId="9" applyFont="1" applyBorder="1" applyAlignment="1">
      <alignment horizontal="left" vertical="center" wrapText="1"/>
    </xf>
    <xf numFmtId="179" fontId="34" fillId="5" borderId="17" xfId="10" applyNumberFormat="1" applyFont="1" applyFill="1" applyBorder="1" applyAlignment="1" applyProtection="1">
      <alignment horizontal="center" vertical="center" shrinkToFit="1"/>
      <protection locked="0"/>
    </xf>
    <xf numFmtId="179" fontId="34" fillId="5" borderId="15" xfId="10" applyNumberFormat="1" applyFont="1" applyFill="1" applyBorder="1" applyAlignment="1" applyProtection="1">
      <alignment horizontal="center" vertical="center" shrinkToFit="1"/>
      <protection locked="0"/>
    </xf>
    <xf numFmtId="0" fontId="26" fillId="0" borderId="25" xfId="10" applyFont="1" applyBorder="1" applyAlignment="1" applyProtection="1">
      <alignment vertical="center" shrinkToFit="1"/>
      <protection locked="0"/>
    </xf>
    <xf numFmtId="179" fontId="26" fillId="0" borderId="17" xfId="10" applyNumberFormat="1" applyFont="1" applyBorder="1" applyAlignment="1" applyProtection="1">
      <alignment horizontal="left" vertical="center" shrinkToFit="1"/>
      <protection locked="0"/>
    </xf>
    <xf numFmtId="179" fontId="26" fillId="0" borderId="15" xfId="10" applyNumberFormat="1" applyFont="1" applyBorder="1" applyAlignment="1" applyProtection="1">
      <alignment horizontal="left" vertical="center" shrinkToFit="1"/>
      <protection locked="0"/>
    </xf>
    <xf numFmtId="0" fontId="26" fillId="0" borderId="77" xfId="10" applyFont="1" applyBorder="1" applyAlignment="1" applyProtection="1">
      <alignment vertical="center" shrinkToFit="1"/>
      <protection locked="0"/>
    </xf>
    <xf numFmtId="0" fontId="26" fillId="0" borderId="40" xfId="10" applyFont="1" applyBorder="1" applyAlignment="1" applyProtection="1">
      <alignment vertical="center" shrinkToFit="1"/>
      <protection locked="0"/>
    </xf>
    <xf numFmtId="0" fontId="26" fillId="0" borderId="17" xfId="10" applyFont="1" applyBorder="1" applyAlignment="1" applyProtection="1">
      <alignment vertical="center" shrinkToFit="1"/>
      <protection locked="0"/>
    </xf>
    <xf numFmtId="38" fontId="26" fillId="0" borderId="122" xfId="10" applyNumberFormat="1" applyFont="1" applyBorder="1" applyAlignment="1" applyProtection="1">
      <alignment horizontal="center" vertical="center" shrinkToFit="1"/>
      <protection locked="0"/>
    </xf>
    <xf numFmtId="38" fontId="26" fillId="0" borderId="123" xfId="10" applyNumberFormat="1" applyFont="1" applyBorder="1" applyAlignment="1" applyProtection="1">
      <alignment horizontal="center" vertical="center" shrinkToFit="1"/>
      <protection locked="0"/>
    </xf>
    <xf numFmtId="38" fontId="26" fillId="0" borderId="124" xfId="10" applyNumberFormat="1" applyFont="1" applyBorder="1" applyAlignment="1" applyProtection="1">
      <alignment horizontal="center" vertical="center" shrinkToFit="1"/>
      <protection locked="0"/>
    </xf>
    <xf numFmtId="179" fontId="34" fillId="5" borderId="17" xfId="10" applyNumberFormat="1" applyFont="1" applyFill="1" applyBorder="1" applyAlignment="1" applyProtection="1">
      <alignment horizontal="center" vertical="center" wrapText="1" shrinkToFit="1"/>
      <protection locked="0"/>
    </xf>
    <xf numFmtId="179" fontId="34" fillId="0" borderId="17" xfId="10" applyNumberFormat="1" applyFont="1" applyBorder="1" applyAlignment="1" applyProtection="1">
      <alignment horizontal="center" vertical="center" shrinkToFit="1"/>
      <protection locked="0"/>
    </xf>
    <xf numFmtId="179" fontId="34" fillId="0" borderId="15" xfId="10" applyNumberFormat="1" applyFont="1" applyBorder="1" applyAlignment="1" applyProtection="1">
      <alignment horizontal="center" vertical="center" shrinkToFit="1"/>
      <protection locked="0"/>
    </xf>
    <xf numFmtId="0" fontId="26" fillId="0" borderId="63" xfId="10" applyFont="1" applyBorder="1" applyAlignment="1" applyProtection="1">
      <alignment vertical="center" shrinkToFit="1"/>
      <protection locked="0"/>
    </xf>
    <xf numFmtId="38" fontId="26" fillId="5" borderId="117" xfId="10" applyNumberFormat="1" applyFont="1" applyFill="1" applyBorder="1" applyAlignment="1" applyProtection="1">
      <alignment horizontal="center" vertical="center" shrinkToFit="1"/>
      <protection locked="0"/>
    </xf>
    <xf numFmtId="38" fontId="26" fillId="5" borderId="118" xfId="10" applyNumberFormat="1" applyFont="1" applyFill="1" applyBorder="1" applyAlignment="1" applyProtection="1">
      <alignment horizontal="center" vertical="center" shrinkToFit="1"/>
      <protection locked="0"/>
    </xf>
    <xf numFmtId="0" fontId="26" fillId="5" borderId="117" xfId="10" applyFont="1" applyFill="1" applyBorder="1" applyAlignment="1" applyProtection="1">
      <alignment horizontal="center" vertical="center" shrinkToFit="1"/>
      <protection locked="0"/>
    </xf>
    <xf numFmtId="0" fontId="26" fillId="5" borderId="118" xfId="10" applyFont="1" applyFill="1" applyBorder="1" applyAlignment="1" applyProtection="1">
      <alignment horizontal="center" vertical="center" shrinkToFit="1"/>
      <protection locked="0"/>
    </xf>
    <xf numFmtId="0" fontId="26" fillId="5" borderId="132" xfId="10" applyFont="1" applyFill="1" applyBorder="1" applyAlignment="1" applyProtection="1">
      <alignment horizontal="center" vertical="center" shrinkToFit="1"/>
      <protection locked="0"/>
    </xf>
    <xf numFmtId="38" fontId="26" fillId="0" borderId="133" xfId="10" applyNumberFormat="1" applyFont="1" applyBorder="1" applyAlignment="1" applyProtection="1">
      <alignment horizontal="center" vertical="center" shrinkToFit="1"/>
      <protection locked="0"/>
    </xf>
    <xf numFmtId="38" fontId="26" fillId="0" borderId="134" xfId="10" applyNumberFormat="1" applyFont="1" applyBorder="1" applyAlignment="1" applyProtection="1">
      <alignment horizontal="center" vertical="center" shrinkToFit="1"/>
      <protection locked="0"/>
    </xf>
    <xf numFmtId="38" fontId="26" fillId="0" borderId="135" xfId="10" applyNumberFormat="1" applyFont="1" applyBorder="1" applyAlignment="1" applyProtection="1">
      <alignment horizontal="center" vertical="center" shrinkToFit="1"/>
      <protection locked="0"/>
    </xf>
    <xf numFmtId="38" fontId="56" fillId="0" borderId="158" xfId="10" applyNumberFormat="1" applyFont="1" applyBorder="1" applyAlignment="1" applyProtection="1">
      <alignment horizontal="center" vertical="center" shrinkToFit="1"/>
      <protection locked="0"/>
    </xf>
    <xf numFmtId="38" fontId="56" fillId="0" borderId="159" xfId="10" applyNumberFormat="1" applyFont="1" applyBorder="1" applyAlignment="1" applyProtection="1">
      <alignment horizontal="center" vertical="center" shrinkToFit="1"/>
      <protection locked="0"/>
    </xf>
    <xf numFmtId="38" fontId="56" fillId="0" borderId="160" xfId="10" applyNumberFormat="1" applyFont="1" applyBorder="1" applyAlignment="1" applyProtection="1">
      <alignment horizontal="center" vertical="center" shrinkToFit="1"/>
      <protection locked="0"/>
    </xf>
    <xf numFmtId="0" fontId="33" fillId="5" borderId="100" xfId="9" applyFont="1" applyFill="1" applyBorder="1" applyAlignment="1">
      <alignment horizontal="center" vertical="center"/>
    </xf>
    <xf numFmtId="0" fontId="33" fillId="5" borderId="31" xfId="9" applyFont="1" applyFill="1" applyBorder="1" applyAlignment="1">
      <alignment horizontal="center" vertical="center"/>
    </xf>
    <xf numFmtId="0" fontId="33" fillId="5" borderId="58" xfId="9" applyFont="1" applyFill="1" applyBorder="1" applyAlignment="1">
      <alignment horizontal="center" vertical="center"/>
    </xf>
    <xf numFmtId="0" fontId="33" fillId="5" borderId="61" xfId="9" applyFont="1" applyFill="1" applyBorder="1" applyAlignment="1">
      <alignment horizontal="center" vertical="center"/>
    </xf>
    <xf numFmtId="0" fontId="47" fillId="5" borderId="40" xfId="10" applyFont="1" applyFill="1" applyBorder="1" applyAlignment="1">
      <alignment horizontal="center" vertical="center" wrapText="1"/>
    </xf>
    <xf numFmtId="0" fontId="47" fillId="5" borderId="17" xfId="10" applyFont="1" applyFill="1" applyBorder="1" applyAlignment="1">
      <alignment horizontal="center" vertical="center" wrapText="1"/>
    </xf>
    <xf numFmtId="0" fontId="47" fillId="5" borderId="17" xfId="11" applyFont="1" applyFill="1" applyBorder="1" applyAlignment="1">
      <alignment horizontal="center" vertical="center" wrapText="1" shrinkToFit="1"/>
    </xf>
    <xf numFmtId="0" fontId="47" fillId="5" borderId="15" xfId="11" applyFont="1" applyFill="1" applyBorder="1" applyAlignment="1">
      <alignment horizontal="center" vertical="center" wrapText="1" shrinkToFit="1"/>
    </xf>
    <xf numFmtId="0" fontId="47" fillId="6" borderId="29" xfId="11" applyFont="1" applyFill="1" applyBorder="1" applyAlignment="1">
      <alignment horizontal="center" vertical="center" wrapText="1" shrinkToFit="1"/>
    </xf>
    <xf numFmtId="0" fontId="47" fillId="5" borderId="64" xfId="11" applyFont="1" applyFill="1" applyBorder="1" applyAlignment="1">
      <alignment horizontal="center" vertical="center" wrapText="1" shrinkToFit="1"/>
    </xf>
    <xf numFmtId="0" fontId="47" fillId="5" borderId="108" xfId="11" applyFont="1" applyFill="1" applyBorder="1" applyAlignment="1">
      <alignment horizontal="center" vertical="center" wrapText="1" shrinkToFit="1"/>
    </xf>
    <xf numFmtId="0" fontId="47" fillId="5" borderId="77" xfId="11" applyFont="1" applyFill="1" applyBorder="1" applyAlignment="1">
      <alignment horizontal="center" vertical="center" shrinkToFit="1"/>
    </xf>
    <xf numFmtId="0" fontId="47" fillId="5" borderId="40" xfId="11" applyFont="1" applyFill="1" applyBorder="1" applyAlignment="1">
      <alignment horizontal="center" vertical="center" shrinkToFit="1"/>
    </xf>
    <xf numFmtId="0" fontId="47" fillId="5" borderId="62" xfId="10" applyFont="1" applyFill="1" applyBorder="1" applyAlignment="1">
      <alignment horizontal="center" vertical="center" wrapText="1"/>
    </xf>
    <xf numFmtId="0" fontId="47" fillId="5" borderId="63" xfId="10" applyFont="1" applyFill="1" applyBorder="1" applyAlignment="1">
      <alignment horizontal="center" vertical="center" wrapText="1"/>
    </xf>
    <xf numFmtId="0" fontId="26" fillId="0" borderId="17" xfId="10" applyFont="1" applyBorder="1" applyAlignment="1">
      <alignment horizontal="center" vertical="center" wrapText="1" shrinkToFit="1"/>
    </xf>
    <xf numFmtId="0" fontId="26" fillId="0" borderId="15" xfId="10" applyFont="1" applyBorder="1" applyAlignment="1">
      <alignment horizontal="center" vertical="center" wrapText="1" shrinkToFit="1"/>
    </xf>
    <xf numFmtId="0" fontId="54" fillId="5" borderId="11" xfId="10" applyFont="1" applyFill="1" applyBorder="1" applyAlignment="1">
      <alignment horizontal="center" vertical="center"/>
    </xf>
    <xf numFmtId="0" fontId="54" fillId="5" borderId="8" xfId="10" applyFont="1" applyFill="1" applyBorder="1" applyAlignment="1">
      <alignment horizontal="center" vertical="center"/>
    </xf>
    <xf numFmtId="0" fontId="54" fillId="5" borderId="77" xfId="9" applyFont="1" applyFill="1" applyBorder="1" applyAlignment="1">
      <alignment horizontal="center" vertical="center"/>
    </xf>
    <xf numFmtId="0" fontId="54" fillId="5" borderId="40" xfId="9" applyFont="1" applyFill="1" applyBorder="1" applyAlignment="1">
      <alignment horizontal="center" vertical="center"/>
    </xf>
    <xf numFmtId="0" fontId="54" fillId="5" borderId="17" xfId="9" applyFont="1" applyFill="1" applyBorder="1" applyAlignment="1">
      <alignment horizontal="center" vertical="center"/>
    </xf>
    <xf numFmtId="0" fontId="47" fillId="5" borderId="56" xfId="11" applyFont="1" applyFill="1" applyBorder="1" applyAlignment="1">
      <alignment horizontal="center" vertical="center" wrapText="1" shrinkToFit="1"/>
    </xf>
    <xf numFmtId="0" fontId="32" fillId="0" borderId="49" xfId="10" applyFont="1" applyBorder="1" applyAlignment="1">
      <alignment horizontal="center" vertical="center"/>
    </xf>
    <xf numFmtId="0" fontId="32" fillId="0" borderId="50" xfId="10" applyFont="1" applyBorder="1" applyAlignment="1">
      <alignment horizontal="center" vertical="center"/>
    </xf>
    <xf numFmtId="0" fontId="32" fillId="0" borderId="51" xfId="10" applyFont="1" applyBorder="1" applyAlignment="1">
      <alignment horizontal="center" vertical="center"/>
    </xf>
    <xf numFmtId="0" fontId="28" fillId="3" borderId="31" xfId="9" applyFont="1" applyFill="1" applyBorder="1" applyAlignment="1">
      <alignment horizontal="center" vertical="center"/>
    </xf>
    <xf numFmtId="0" fontId="28" fillId="3" borderId="48" xfId="9" applyFont="1" applyFill="1" applyBorder="1" applyAlignment="1">
      <alignment horizontal="center" vertical="center"/>
    </xf>
    <xf numFmtId="0" fontId="28" fillId="3" borderId="0" xfId="9" applyFont="1" applyFill="1" applyAlignment="1">
      <alignment horizontal="center" vertical="center"/>
    </xf>
    <xf numFmtId="0" fontId="28" fillId="3" borderId="7" xfId="9" applyFont="1" applyFill="1" applyBorder="1" applyAlignment="1">
      <alignment horizontal="center" vertical="center"/>
    </xf>
    <xf numFmtId="0" fontId="28" fillId="3" borderId="16" xfId="9" applyFont="1" applyFill="1" applyBorder="1" applyAlignment="1">
      <alignment horizontal="center" vertical="center"/>
    </xf>
    <xf numFmtId="0" fontId="28" fillId="3" borderId="22" xfId="9" applyFont="1" applyFill="1" applyBorder="1" applyAlignment="1">
      <alignment horizontal="center" vertical="center"/>
    </xf>
    <xf numFmtId="0" fontId="33" fillId="0" borderId="0" xfId="10" applyFont="1" applyAlignment="1">
      <alignment horizontal="left" vertical="center"/>
    </xf>
    <xf numFmtId="0" fontId="26" fillId="0" borderId="15" xfId="10" applyFont="1" applyBorder="1" applyAlignment="1">
      <alignment horizontal="center" vertical="center"/>
    </xf>
    <xf numFmtId="0" fontId="26" fillId="0" borderId="15" xfId="10" applyFont="1" applyBorder="1" applyAlignment="1">
      <alignment horizontal="center" vertical="center" wrapText="1"/>
    </xf>
    <xf numFmtId="0" fontId="47" fillId="6" borderId="15" xfId="11" applyFont="1" applyFill="1" applyBorder="1" applyAlignment="1">
      <alignment horizontal="center" vertical="center" wrapText="1" shrinkToFit="1"/>
    </xf>
    <xf numFmtId="0" fontId="47" fillId="5" borderId="79" xfId="11" applyFont="1" applyFill="1" applyBorder="1" applyAlignment="1">
      <alignment horizontal="center" vertical="center" wrapText="1" shrinkToFit="1"/>
    </xf>
    <xf numFmtId="0" fontId="47" fillId="5" borderId="77" xfId="10" applyFont="1" applyFill="1" applyBorder="1" applyAlignment="1">
      <alignment horizontal="center" vertical="center" wrapText="1"/>
    </xf>
    <xf numFmtId="0" fontId="33" fillId="5" borderId="34" xfId="10" applyFont="1" applyFill="1" applyBorder="1" applyAlignment="1">
      <alignment horizontal="center" vertical="center"/>
    </xf>
    <xf numFmtId="0" fontId="33" fillId="5" borderId="35" xfId="10" applyFont="1" applyFill="1" applyBorder="1" applyAlignment="1">
      <alignment horizontal="center" vertical="center"/>
    </xf>
    <xf numFmtId="0" fontId="33" fillId="5" borderId="60" xfId="10" applyFont="1" applyFill="1" applyBorder="1" applyAlignment="1">
      <alignment horizontal="center" vertical="center"/>
    </xf>
    <xf numFmtId="0" fontId="33" fillId="5" borderId="36" xfId="10" applyFont="1" applyFill="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top"/>
    </xf>
    <xf numFmtId="0" fontId="5" fillId="3" borderId="69" xfId="0" applyFont="1" applyFill="1" applyBorder="1" applyAlignment="1">
      <alignment horizontal="center" vertical="center"/>
    </xf>
    <xf numFmtId="0" fontId="5" fillId="3" borderId="98" xfId="0" applyFont="1" applyFill="1" applyBorder="1" applyAlignment="1">
      <alignment horizontal="center" vertical="center"/>
    </xf>
    <xf numFmtId="0" fontId="5" fillId="0" borderId="95" xfId="0" applyFont="1" applyBorder="1" applyAlignment="1">
      <alignment horizontal="center" vertical="center"/>
    </xf>
    <xf numFmtId="0" fontId="5" fillId="0" borderId="113" xfId="0" applyFont="1" applyBorder="1" applyAlignment="1">
      <alignment horizontal="center" vertical="center"/>
    </xf>
    <xf numFmtId="0" fontId="5" fillId="0" borderId="75" xfId="0" applyFont="1" applyBorder="1" applyAlignment="1">
      <alignment horizontal="center" vertical="center"/>
    </xf>
    <xf numFmtId="0" fontId="5" fillId="0" borderId="70" xfId="0" applyFont="1" applyBorder="1" applyAlignment="1">
      <alignment horizontal="center" vertical="center"/>
    </xf>
    <xf numFmtId="0" fontId="5" fillId="0" borderId="75"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140" xfId="0" applyFont="1" applyBorder="1" applyAlignment="1">
      <alignment horizontal="center" vertical="center" wrapText="1"/>
    </xf>
    <xf numFmtId="0" fontId="5" fillId="0" borderId="71"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7" xfId="0" applyFont="1" applyBorder="1" applyAlignment="1">
      <alignment horizontal="center" vertical="center" wrapText="1"/>
    </xf>
    <xf numFmtId="0" fontId="5" fillId="3" borderId="0" xfId="0" applyFont="1" applyFill="1" applyAlignment="1" applyProtection="1">
      <alignment horizontal="left" vertical="center" shrinkToFit="1"/>
      <protection locked="0"/>
    </xf>
    <xf numFmtId="0" fontId="5" fillId="0" borderId="0" xfId="0" applyFont="1" applyAlignment="1">
      <alignment horizontal="left" vertical="center" wrapText="1"/>
    </xf>
    <xf numFmtId="0" fontId="8" fillId="0" borderId="0" xfId="0" applyFont="1" applyAlignment="1">
      <alignment horizontal="left" vertical="center" wrapText="1"/>
    </xf>
    <xf numFmtId="0" fontId="7" fillId="4" borderId="15" xfId="0" applyFont="1" applyFill="1" applyBorder="1" applyAlignment="1" applyProtection="1">
      <alignment horizontal="center" vertical="center"/>
      <protection locked="0"/>
    </xf>
    <xf numFmtId="0" fontId="8" fillId="0" borderId="15" xfId="0" applyFont="1" applyBorder="1" applyAlignment="1">
      <alignment horizontal="left" vertical="center" wrapText="1"/>
    </xf>
    <xf numFmtId="0" fontId="10" fillId="0" borderId="0" xfId="0" applyFont="1" applyAlignment="1">
      <alignment horizontal="left" vertical="top" wrapText="1"/>
    </xf>
    <xf numFmtId="0" fontId="8" fillId="0" borderId="77"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7" xfId="0" applyFont="1" applyBorder="1" applyAlignment="1">
      <alignment horizontal="center" vertical="center" wrapText="1"/>
    </xf>
    <xf numFmtId="184" fontId="12" fillId="2" borderId="77" xfId="0" applyNumberFormat="1" applyFont="1" applyFill="1" applyBorder="1" applyAlignment="1">
      <alignment horizontal="right" vertical="center"/>
    </xf>
    <xf numFmtId="0" fontId="8" fillId="0" borderId="4" xfId="0" applyFont="1" applyBorder="1" applyAlignment="1">
      <alignment horizontal="left" vertical="top" wrapText="1"/>
    </xf>
    <xf numFmtId="0" fontId="7" fillId="3" borderId="77"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17" xfId="0" applyFont="1" applyFill="1" applyBorder="1" applyAlignment="1">
      <alignment horizontal="center" vertical="center" wrapText="1"/>
    </xf>
    <xf numFmtId="184" fontId="12" fillId="3" borderId="77" xfId="0" applyNumberFormat="1" applyFont="1" applyFill="1" applyBorder="1" applyAlignment="1">
      <alignment horizontal="center" vertical="center"/>
    </xf>
    <xf numFmtId="184" fontId="12" fillId="3" borderId="40" xfId="0" applyNumberFormat="1" applyFont="1" applyFill="1" applyBorder="1" applyAlignment="1">
      <alignment horizontal="center" vertical="center"/>
    </xf>
    <xf numFmtId="0" fontId="5" fillId="0" borderId="69" xfId="0" applyFont="1" applyBorder="1" applyAlignment="1">
      <alignment horizontal="left" vertical="center"/>
    </xf>
    <xf numFmtId="0" fontId="5" fillId="0" borderId="33" xfId="0" applyFont="1" applyBorder="1" applyAlignment="1">
      <alignment horizontal="left" vertical="center"/>
    </xf>
    <xf numFmtId="0" fontId="5" fillId="0" borderId="98" xfId="0" applyFont="1" applyBorder="1" applyAlignment="1">
      <alignment horizontal="left" vertical="center"/>
    </xf>
    <xf numFmtId="184" fontId="12" fillId="3" borderId="77" xfId="0" applyNumberFormat="1" applyFont="1" applyFill="1" applyBorder="1" applyAlignment="1">
      <alignment horizontal="right" vertical="center"/>
    </xf>
    <xf numFmtId="184" fontId="12" fillId="3" borderId="5" xfId="0" applyNumberFormat="1" applyFont="1" applyFill="1" applyBorder="1" applyAlignment="1">
      <alignment horizontal="center" vertical="center"/>
    </xf>
    <xf numFmtId="184" fontId="12" fillId="3" borderId="1" xfId="0" applyNumberFormat="1" applyFont="1" applyFill="1" applyBorder="1" applyAlignment="1">
      <alignment horizontal="center" vertical="center"/>
    </xf>
    <xf numFmtId="184" fontId="12" fillId="2" borderId="5" xfId="0" applyNumberFormat="1" applyFont="1" applyFill="1" applyBorder="1" applyAlignment="1">
      <alignment horizontal="right" vertical="center"/>
    </xf>
    <xf numFmtId="184" fontId="12" fillId="2" borderId="1" xfId="0" applyNumberFormat="1" applyFont="1" applyFill="1" applyBorder="1" applyAlignment="1">
      <alignment horizontal="right" vertical="center"/>
    </xf>
    <xf numFmtId="0" fontId="47" fillId="5" borderId="62" xfId="11" applyFont="1" applyFill="1" applyBorder="1" applyAlignment="1">
      <alignment horizontal="center" vertical="center" wrapText="1" shrinkToFit="1"/>
    </xf>
    <xf numFmtId="0" fontId="47" fillId="5" borderId="25" xfId="11" applyFont="1" applyFill="1" applyBorder="1" applyAlignment="1">
      <alignment horizontal="center" vertical="center" wrapText="1" shrinkToFit="1"/>
    </xf>
    <xf numFmtId="0" fontId="26" fillId="0" borderId="15" xfId="10" applyFont="1" applyBorder="1" applyAlignment="1">
      <alignment horizontal="center" vertical="center" shrinkToFit="1"/>
    </xf>
    <xf numFmtId="0" fontId="47" fillId="0" borderId="15" xfId="9" applyFont="1" applyBorder="1" applyAlignment="1">
      <alignment horizontal="left" vertical="center" wrapText="1"/>
    </xf>
    <xf numFmtId="38" fontId="26" fillId="0" borderId="154" xfId="10" applyNumberFormat="1" applyFont="1" applyBorder="1" applyAlignment="1" applyProtection="1">
      <alignment horizontal="center" vertical="center" shrinkToFit="1"/>
      <protection locked="0"/>
    </xf>
    <xf numFmtId="38" fontId="26" fillId="0" borderId="155" xfId="10" applyNumberFormat="1" applyFont="1" applyBorder="1" applyAlignment="1" applyProtection="1">
      <alignment horizontal="center" vertical="center" shrinkToFit="1"/>
      <protection locked="0"/>
    </xf>
    <xf numFmtId="38" fontId="26" fillId="0" borderId="156" xfId="10" applyNumberFormat="1" applyFont="1" applyBorder="1" applyAlignment="1" applyProtection="1">
      <alignment horizontal="center" vertical="center" shrinkToFit="1"/>
      <protection locked="0"/>
    </xf>
    <xf numFmtId="38" fontId="26" fillId="0" borderId="161" xfId="10" applyNumberFormat="1" applyFont="1" applyBorder="1" applyAlignment="1" applyProtection="1">
      <alignment horizontal="center" vertical="center" shrinkToFit="1"/>
      <protection locked="0"/>
    </xf>
    <xf numFmtId="0" fontId="51" fillId="3" borderId="5" xfId="0" applyFont="1" applyFill="1" applyBorder="1" applyAlignment="1" applyProtection="1">
      <alignment horizontal="left" vertical="top"/>
      <protection locked="0"/>
    </xf>
    <xf numFmtId="0" fontId="51" fillId="3" borderId="1" xfId="0" applyFont="1" applyFill="1" applyBorder="1" applyAlignment="1" applyProtection="1">
      <alignment horizontal="left" vertical="top"/>
      <protection locked="0"/>
    </xf>
    <xf numFmtId="0" fontId="51" fillId="3" borderId="10" xfId="0" applyFont="1" applyFill="1" applyBorder="1" applyAlignment="1" applyProtection="1">
      <alignment horizontal="left" vertical="top"/>
      <protection locked="0"/>
    </xf>
    <xf numFmtId="0" fontId="7" fillId="5" borderId="56" xfId="0" applyFont="1" applyFill="1" applyBorder="1" applyAlignment="1">
      <alignment horizontal="center" vertical="center"/>
    </xf>
    <xf numFmtId="0" fontId="7" fillId="5" borderId="15" xfId="0" applyFont="1" applyFill="1" applyBorder="1" applyAlignment="1">
      <alignment horizontal="center" vertical="center"/>
    </xf>
    <xf numFmtId="0" fontId="51" fillId="3" borderId="77" xfId="0" applyFont="1" applyFill="1" applyBorder="1" applyAlignment="1" applyProtection="1">
      <alignment horizontal="left" vertical="top"/>
      <protection locked="0"/>
    </xf>
    <xf numFmtId="0" fontId="51" fillId="3" borderId="40" xfId="0" applyFont="1" applyFill="1" applyBorder="1" applyAlignment="1" applyProtection="1">
      <alignment horizontal="left" vertical="top"/>
      <protection locked="0"/>
    </xf>
    <xf numFmtId="0" fontId="51" fillId="3" borderId="17" xfId="0" applyFont="1" applyFill="1" applyBorder="1" applyAlignment="1" applyProtection="1">
      <alignment horizontal="left" vertical="top"/>
      <protection locked="0"/>
    </xf>
    <xf numFmtId="0" fontId="51" fillId="5" borderId="2" xfId="0" applyFont="1" applyFill="1" applyBorder="1" applyAlignment="1">
      <alignment horizontal="left" vertical="center" wrapText="1"/>
    </xf>
    <xf numFmtId="0" fontId="51" fillId="5" borderId="4" xfId="0" applyFont="1" applyFill="1" applyBorder="1" applyAlignment="1">
      <alignment horizontal="left" vertical="center" wrapText="1"/>
    </xf>
    <xf numFmtId="0" fontId="51" fillId="5" borderId="3" xfId="0" applyFont="1" applyFill="1" applyBorder="1" applyAlignment="1">
      <alignment horizontal="left" vertical="center" wrapText="1"/>
    </xf>
    <xf numFmtId="0" fontId="5" fillId="3" borderId="10" xfId="0" applyFont="1" applyFill="1" applyBorder="1" applyAlignment="1" applyProtection="1">
      <alignment vertical="center" shrinkToFit="1"/>
      <protection locked="0"/>
    </xf>
    <xf numFmtId="0" fontId="5" fillId="3" borderId="63" xfId="0" applyFont="1" applyFill="1" applyBorder="1" applyAlignment="1" applyProtection="1">
      <alignment vertical="center" shrinkToFit="1"/>
      <protection locked="0"/>
    </xf>
    <xf numFmtId="0" fontId="5" fillId="3" borderId="65" xfId="0" applyFont="1" applyFill="1" applyBorder="1" applyAlignment="1" applyProtection="1">
      <alignment vertical="center" shrinkToFit="1"/>
      <protection locked="0"/>
    </xf>
    <xf numFmtId="0" fontId="7" fillId="5" borderId="113" xfId="0" applyFont="1" applyFill="1" applyBorder="1" applyAlignment="1">
      <alignment horizontal="center" vertical="center"/>
    </xf>
    <xf numFmtId="0" fontId="7" fillId="5" borderId="70" xfId="0" applyFont="1" applyFill="1" applyBorder="1" applyAlignment="1">
      <alignment horizontal="center" vertical="center"/>
    </xf>
    <xf numFmtId="0" fontId="5" fillId="3" borderId="45" xfId="0" applyFont="1" applyFill="1" applyBorder="1" applyAlignment="1" applyProtection="1">
      <alignment vertical="center" shrinkToFit="1"/>
      <protection locked="0"/>
    </xf>
    <xf numFmtId="0" fontId="52" fillId="5" borderId="0" xfId="0" applyFont="1" applyFill="1" applyAlignment="1">
      <alignment horizontal="right" vertical="center" shrinkToFit="1"/>
    </xf>
    <xf numFmtId="0" fontId="52" fillId="5" borderId="0" xfId="0" applyFont="1" applyFill="1" applyAlignment="1" applyProtection="1">
      <alignment horizontal="center" vertical="center"/>
      <protection locked="0"/>
    </xf>
    <xf numFmtId="0" fontId="51" fillId="5" borderId="126" xfId="0" applyFont="1" applyFill="1" applyBorder="1" applyAlignment="1">
      <alignment horizontal="left" vertical="center" wrapText="1"/>
    </xf>
    <xf numFmtId="0" fontId="51" fillId="5" borderId="127" xfId="0" applyFont="1" applyFill="1" applyBorder="1" applyAlignment="1">
      <alignment horizontal="left" vertical="center" wrapText="1"/>
    </xf>
    <xf numFmtId="0" fontId="51" fillId="5" borderId="131" xfId="0" applyFont="1" applyFill="1" applyBorder="1" applyAlignment="1">
      <alignment horizontal="left" vertical="center" wrapText="1"/>
    </xf>
    <xf numFmtId="0" fontId="7" fillId="3" borderId="0" xfId="0" applyFont="1" applyFill="1" applyAlignment="1" applyProtection="1">
      <alignment horizontal="right" vertical="center" shrinkToFit="1"/>
      <protection locked="0"/>
    </xf>
    <xf numFmtId="0" fontId="7" fillId="5" borderId="34" xfId="0" applyFont="1" applyFill="1" applyBorder="1" applyAlignment="1">
      <alignment horizontal="center" vertical="center"/>
    </xf>
    <xf numFmtId="0" fontId="7" fillId="5" borderId="35" xfId="0" applyFont="1" applyFill="1" applyBorder="1" applyAlignment="1">
      <alignment horizontal="center" vertical="center"/>
    </xf>
  </cellXfs>
  <cellStyles count="14">
    <cellStyle name="桁区切り" xfId="6" builtinId="6"/>
    <cellStyle name="桁区切り 3" xfId="13" xr:uid="{00000000-0005-0000-0000-000001000000}"/>
    <cellStyle name="標準" xfId="0" builtinId="0"/>
    <cellStyle name="標準 10" xfId="1" xr:uid="{00000000-0005-0000-0000-000003000000}"/>
    <cellStyle name="標準 12" xfId="3" xr:uid="{00000000-0005-0000-0000-000004000000}"/>
    <cellStyle name="標準 13" xfId="2" xr:uid="{00000000-0005-0000-0000-000005000000}"/>
    <cellStyle name="標準 2" xfId="5" xr:uid="{00000000-0005-0000-0000-000006000000}"/>
    <cellStyle name="標準 2 2" xfId="7" xr:uid="{00000000-0005-0000-0000-000007000000}"/>
    <cellStyle name="標準 2 2 2" xfId="8" xr:uid="{00000000-0005-0000-0000-000008000000}"/>
    <cellStyle name="標準 2 3" xfId="11" xr:uid="{00000000-0005-0000-0000-000009000000}"/>
    <cellStyle name="標準 27" xfId="4" xr:uid="{00000000-0005-0000-0000-00000A000000}"/>
    <cellStyle name="標準 3" xfId="9" xr:uid="{00000000-0005-0000-0000-00000B000000}"/>
    <cellStyle name="標準 3 2" xfId="12" xr:uid="{00000000-0005-0000-0000-00000C000000}"/>
    <cellStyle name="標準_賃金改善内訳表" xfId="10" xr:uid="{00000000-0005-0000-0000-00000D000000}"/>
  </cellStyles>
  <dxfs count="1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1" tint="0.49998474074526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44823</xdr:colOff>
      <xdr:row>205</xdr:row>
      <xdr:rowOff>246529</xdr:rowOff>
    </xdr:from>
    <xdr:to>
      <xdr:col>4</xdr:col>
      <xdr:colOff>160804</xdr:colOff>
      <xdr:row>208</xdr:row>
      <xdr:rowOff>143434</xdr:rowOff>
    </xdr:to>
    <xdr:sp macro="" textlink="">
      <xdr:nvSpPr>
        <xdr:cNvPr id="3" name="テキスト ボックス 2">
          <a:extLst>
            <a:ext uri="{FF2B5EF4-FFF2-40B4-BE49-F238E27FC236}">
              <a16:creationId xmlns:a16="http://schemas.microsoft.com/office/drawing/2014/main" id="{90E381A7-D85E-4E8D-80BB-87ABC254AEDC}"/>
            </a:ext>
          </a:extLst>
        </xdr:cNvPr>
        <xdr:cNvSpPr txBox="1"/>
      </xdr:nvSpPr>
      <xdr:spPr>
        <a:xfrm>
          <a:off x="273423" y="24706729"/>
          <a:ext cx="687481" cy="9484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800">
              <a:solidFill>
                <a:sysClr val="windowText" lastClr="000000"/>
              </a:solidFill>
              <a:latin typeface="HGｺﾞｼｯｸM" panose="020B0609000000000000" pitchFamily="49" charset="-128"/>
              <a:ea typeface="HGｺﾞｼｯｸM" panose="020B0609000000000000" pitchFamily="49" charset="-128"/>
            </a:rPr>
            <a:t>分園が複数ある場合、適宜欄を追加すること。</a:t>
          </a:r>
          <a:endParaRPr kumimoji="1" lang="ja-JP" altLang="en-US" sz="800">
            <a:solidFill>
              <a:sysClr val="windowText" lastClr="000000"/>
            </a:solidFill>
          </a:endParaRPr>
        </a:p>
      </xdr:txBody>
    </xdr:sp>
    <xdr:clientData/>
  </xdr:twoCellAnchor>
  <xdr:twoCellAnchor>
    <xdr:from>
      <xdr:col>1</xdr:col>
      <xdr:colOff>40901</xdr:colOff>
      <xdr:row>255</xdr:row>
      <xdr:rowOff>336177</xdr:rowOff>
    </xdr:from>
    <xdr:to>
      <xdr:col>4</xdr:col>
      <xdr:colOff>156882</xdr:colOff>
      <xdr:row>258</xdr:row>
      <xdr:rowOff>165846</xdr:rowOff>
    </xdr:to>
    <xdr:sp macro="" textlink="">
      <xdr:nvSpPr>
        <xdr:cNvPr id="4" name="テキスト ボックス 3">
          <a:extLst>
            <a:ext uri="{FF2B5EF4-FFF2-40B4-BE49-F238E27FC236}">
              <a16:creationId xmlns:a16="http://schemas.microsoft.com/office/drawing/2014/main" id="{D29CC317-A944-4938-A303-76D8FCD1D4FE}"/>
            </a:ext>
          </a:extLst>
        </xdr:cNvPr>
        <xdr:cNvSpPr txBox="1"/>
      </xdr:nvSpPr>
      <xdr:spPr>
        <a:xfrm>
          <a:off x="269501" y="38519997"/>
          <a:ext cx="687481" cy="9498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800">
              <a:solidFill>
                <a:sysClr val="windowText" lastClr="000000"/>
              </a:solidFill>
              <a:latin typeface="HGｺﾞｼｯｸM" panose="020B0609000000000000" pitchFamily="49" charset="-128"/>
              <a:ea typeface="HGｺﾞｼｯｸM" panose="020B0609000000000000" pitchFamily="49" charset="-128"/>
            </a:rPr>
            <a:t>分園が複数ある場合、適宜欄を追加すること。</a:t>
          </a:r>
          <a:endParaRPr kumimoji="1" lang="ja-JP" altLang="en-US" sz="800">
            <a:solidFill>
              <a:sysClr val="windowText" lastClr="000000"/>
            </a:solidFill>
          </a:endParaRPr>
        </a:p>
      </xdr:txBody>
    </xdr:sp>
    <xdr:clientData/>
  </xdr:twoCellAnchor>
  <xdr:twoCellAnchor>
    <xdr:from>
      <xdr:col>40</xdr:col>
      <xdr:colOff>8467</xdr:colOff>
      <xdr:row>153</xdr:row>
      <xdr:rowOff>110067</xdr:rowOff>
    </xdr:from>
    <xdr:to>
      <xdr:col>43</xdr:col>
      <xdr:colOff>3598333</xdr:colOff>
      <xdr:row>158</xdr:row>
      <xdr:rowOff>245533</xdr:rowOff>
    </xdr:to>
    <xdr:sp macro="" textlink="">
      <xdr:nvSpPr>
        <xdr:cNvPr id="2" name="正方形/長方形 1">
          <a:extLst>
            <a:ext uri="{FF2B5EF4-FFF2-40B4-BE49-F238E27FC236}">
              <a16:creationId xmlns:a16="http://schemas.microsoft.com/office/drawing/2014/main" id="{F3B8660A-1A4C-F497-70B8-5BDF337D8642}"/>
            </a:ext>
          </a:extLst>
        </xdr:cNvPr>
        <xdr:cNvSpPr/>
      </xdr:nvSpPr>
      <xdr:spPr>
        <a:xfrm>
          <a:off x="9372600" y="11988800"/>
          <a:ext cx="5046133" cy="154940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l"/>
          <a:r>
            <a:rPr kumimoji="1" lang="en-US" altLang="ja-JP" sz="1200" kern="1200">
              <a:latin typeface="Meiryo UI" panose="020B0604030504040204" pitchFamily="50" charset="-128"/>
              <a:ea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rPr>
            <a:t>補足</a:t>
          </a:r>
          <a:r>
            <a:rPr kumimoji="1" lang="en-US" altLang="ja-JP" sz="1200" kern="1200">
              <a:latin typeface="Meiryo UI" panose="020B0604030504040204" pitchFamily="50" charset="-128"/>
              <a:ea typeface="Meiryo UI" panose="020B0604030504040204" pitchFamily="50" charset="-128"/>
            </a:rPr>
            <a:t>】</a:t>
          </a:r>
        </a:p>
        <a:p>
          <a:pPr algn="l"/>
          <a:r>
            <a:rPr kumimoji="1" lang="ja-JP" altLang="en-US" sz="1200" kern="1200">
              <a:latin typeface="Meiryo UI" panose="020B0604030504040204" pitchFamily="50" charset="-128"/>
              <a:ea typeface="Meiryo UI" panose="020B0604030504040204" pitchFamily="50" charset="-128"/>
            </a:rPr>
            <a:t>●　加算率（ｃ）は、認定申請をする時点で該当する欄の割合だけ記入</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することで足ります。</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認定申請時には算定しておらず、その後に算定することとなった加算が</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あるとき、改めて本様式１を提出する必要はありません。</a:t>
          </a:r>
          <a:endParaRPr kumimoji="1" lang="en-US" altLang="ja-JP" sz="1200" kern="1200">
            <a:latin typeface="Meiryo UI" panose="020B0604030504040204" pitchFamily="50" charset="-128"/>
            <a:ea typeface="Meiryo UI" panose="020B0604030504040204" pitchFamily="50" charset="-128"/>
          </a:endParaRPr>
        </a:p>
      </xdr:txBody>
    </xdr:sp>
    <xdr:clientData/>
  </xdr:twoCellAnchor>
  <xdr:twoCellAnchor>
    <xdr:from>
      <xdr:col>39</xdr:col>
      <xdr:colOff>143934</xdr:colOff>
      <xdr:row>26</xdr:row>
      <xdr:rowOff>169335</xdr:rowOff>
    </xdr:from>
    <xdr:to>
      <xdr:col>43</xdr:col>
      <xdr:colOff>6925734</xdr:colOff>
      <xdr:row>136</xdr:row>
      <xdr:rowOff>59267</xdr:rowOff>
    </xdr:to>
    <xdr:sp macro="" textlink="">
      <xdr:nvSpPr>
        <xdr:cNvPr id="5" name="正方形/長方形 4">
          <a:extLst>
            <a:ext uri="{FF2B5EF4-FFF2-40B4-BE49-F238E27FC236}">
              <a16:creationId xmlns:a16="http://schemas.microsoft.com/office/drawing/2014/main" id="{32FA005F-BDA1-4167-9681-56C073D4D3E0}"/>
            </a:ext>
          </a:extLst>
        </xdr:cNvPr>
        <xdr:cNvSpPr/>
      </xdr:nvSpPr>
      <xdr:spPr>
        <a:xfrm>
          <a:off x="9279467" y="6163735"/>
          <a:ext cx="8466667" cy="2031999"/>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l"/>
          <a:r>
            <a:rPr kumimoji="1" lang="en-US" altLang="ja-JP" sz="1200" kern="1200">
              <a:latin typeface="Meiryo UI" panose="020B0604030504040204" pitchFamily="50" charset="-128"/>
              <a:ea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rPr>
            <a:t>補足</a:t>
          </a:r>
          <a:r>
            <a:rPr kumimoji="1" lang="en-US" altLang="ja-JP" sz="1200" kern="1200">
              <a:latin typeface="Meiryo UI" panose="020B0604030504040204" pitchFamily="50" charset="-128"/>
              <a:ea typeface="Meiryo UI" panose="020B0604030504040204" pitchFamily="50" charset="-128"/>
            </a:rPr>
            <a:t>】</a:t>
          </a:r>
        </a:p>
        <a:p>
          <a:pPr algn="l"/>
          <a:r>
            <a:rPr kumimoji="1" lang="ja-JP" altLang="en-US" sz="1200" kern="1200">
              <a:latin typeface="Meiryo UI" panose="020B0604030504040204" pitchFamily="50" charset="-128"/>
              <a:ea typeface="Meiryo UI" panose="020B0604030504040204" pitchFamily="50" charset="-128"/>
            </a:rPr>
            <a:t>　●　「職員別の経験年数」は、１行につき１名を入力してください。</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　入力するのは、当該施設・事業所に勤務する全ての常勤職員です。「常勤職員」とは、</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１）当該施設・事業所の就業規則において定められている常勤の従事者が勤務すべき時間数（教育・保育に従事する者に</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あっては、１か月に勤務すべき時間数が</a:t>
          </a:r>
          <a:r>
            <a:rPr kumimoji="1" lang="en-US" altLang="ja-JP" sz="1200" kern="1200">
              <a:latin typeface="Meiryo UI" panose="020B0604030504040204" pitchFamily="50" charset="-128"/>
              <a:ea typeface="Meiryo UI" panose="020B0604030504040204" pitchFamily="50" charset="-128"/>
            </a:rPr>
            <a:t>120</a:t>
          </a:r>
          <a:r>
            <a:rPr kumimoji="1" lang="ja-JP" altLang="en-US" sz="1200" kern="1200">
              <a:latin typeface="Meiryo UI" panose="020B0604030504040204" pitchFamily="50" charset="-128"/>
              <a:ea typeface="Meiryo UI" panose="020B0604030504040204" pitchFamily="50" charset="-128"/>
            </a:rPr>
            <a:t>時間以上であるものに限る。）に達している者</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２）当該者以外の者であって１日６時間以上かつ月</a:t>
          </a:r>
          <a:r>
            <a:rPr kumimoji="1" lang="en-US" altLang="ja-JP" sz="1200" kern="1200">
              <a:latin typeface="Meiryo UI" panose="020B0604030504040204" pitchFamily="50" charset="-128"/>
              <a:ea typeface="Meiryo UI" panose="020B0604030504040204" pitchFamily="50" charset="-128"/>
            </a:rPr>
            <a:t>20</a:t>
          </a:r>
          <a:r>
            <a:rPr kumimoji="1" lang="ja-JP" altLang="en-US" sz="1200" kern="1200">
              <a:latin typeface="Meiryo UI" panose="020B0604030504040204" pitchFamily="50" charset="-128"/>
              <a:ea typeface="Meiryo UI" panose="020B0604030504040204" pitchFamily="50" charset="-128"/>
            </a:rPr>
            <a:t>日以上勤務するもの）</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のいずれかを指します。</a:t>
          </a:r>
          <a:endParaRPr kumimoji="1" lang="en-US" altLang="ja-JP" sz="1200" kern="1200">
            <a:latin typeface="Meiryo UI" panose="020B0604030504040204" pitchFamily="50" charset="-128"/>
            <a:ea typeface="Meiryo UI" panose="020B0604030504040204" pitchFamily="50" charset="-128"/>
          </a:endParaRPr>
        </a:p>
      </xdr:txBody>
    </xdr:sp>
    <xdr:clientData/>
  </xdr:twoCellAnchor>
  <xdr:twoCellAnchor>
    <xdr:from>
      <xdr:col>43</xdr:col>
      <xdr:colOff>491066</xdr:colOff>
      <xdr:row>0</xdr:row>
      <xdr:rowOff>220132</xdr:rowOff>
    </xdr:from>
    <xdr:to>
      <xdr:col>43</xdr:col>
      <xdr:colOff>7171267</xdr:colOff>
      <xdr:row>9</xdr:row>
      <xdr:rowOff>127000</xdr:rowOff>
    </xdr:to>
    <xdr:sp macro="" textlink="">
      <xdr:nvSpPr>
        <xdr:cNvPr id="6" name="正方形/長方形 5">
          <a:extLst>
            <a:ext uri="{FF2B5EF4-FFF2-40B4-BE49-F238E27FC236}">
              <a16:creationId xmlns:a16="http://schemas.microsoft.com/office/drawing/2014/main" id="{172F3881-D1E8-331A-7445-C4A280590540}"/>
            </a:ext>
          </a:extLst>
        </xdr:cNvPr>
        <xdr:cNvSpPr/>
      </xdr:nvSpPr>
      <xdr:spPr>
        <a:xfrm>
          <a:off x="11311466" y="220132"/>
          <a:ext cx="6680201" cy="1769535"/>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l"/>
          <a:r>
            <a:rPr kumimoji="1" lang="en-US" altLang="ja-JP" sz="1600" b="1" kern="1200">
              <a:latin typeface="Meiryo UI" panose="020B0604030504040204" pitchFamily="50" charset="-128"/>
              <a:ea typeface="Meiryo UI" panose="020B0604030504040204" pitchFamily="50" charset="-128"/>
              <a:cs typeface="Microsoft GothicNeo" panose="020B0500000101010101" pitchFamily="34" charset="-127"/>
            </a:rPr>
            <a:t>R7.9.2</a:t>
          </a:r>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通知改正に伴う様式の計算式等の変更点</a:t>
          </a:r>
          <a:endParaRPr kumimoji="1" lang="en-US" altLang="ja-JP" sz="1600" b="1" kern="1200" baseline="0">
            <a:latin typeface="Meiryo UI" panose="020B0604030504040204" pitchFamily="50" charset="-128"/>
            <a:ea typeface="Meiryo UI" panose="020B0604030504040204" pitchFamily="50" charset="-128"/>
            <a:cs typeface="Microsoft GothicNeo" panose="020B0500000101010101" pitchFamily="34" charset="-127"/>
          </a:endParaRPr>
        </a:p>
        <a:p>
          <a:pPr algn="l"/>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（１）から（３）の項目で、自動入力できるところを自動入力化した。</a:t>
          </a:r>
          <a:endParaRPr kumimoji="1" lang="en-US" altLang="ja-JP" sz="1600" b="1" kern="1200" baseline="0">
            <a:latin typeface="Meiryo UI" panose="020B0604030504040204" pitchFamily="50" charset="-128"/>
            <a:ea typeface="Meiryo UI" panose="020B0604030504040204" pitchFamily="50" charset="-128"/>
            <a:cs typeface="Microsoft GothicNeo" panose="020B0500000101010101" pitchFamily="34" charset="-127"/>
          </a:endParaRPr>
        </a:p>
        <a:p>
          <a:pPr algn="l"/>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数値のみ入力すべき項目の入力制限の設定。</a:t>
          </a:r>
          <a:endParaRPr kumimoji="1" lang="en-US" altLang="ja-JP" sz="1600" b="1" kern="1200" baseline="0">
            <a:latin typeface="Meiryo UI" panose="020B0604030504040204" pitchFamily="50" charset="-128"/>
            <a:ea typeface="Meiryo UI" panose="020B0604030504040204" pitchFamily="50" charset="-128"/>
            <a:cs typeface="Microsoft GothicNeo" panose="020B0500000101010101" pitchFamily="34" charset="-127"/>
          </a:endParaRPr>
        </a:p>
        <a:p>
          <a:pPr algn="l"/>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印刷範囲欄外への補足の追加。</a:t>
          </a:r>
          <a:endParaRPr kumimoji="1" lang="ja-JP" altLang="en-US" sz="1600" b="1" kern="1200">
            <a:latin typeface="Meiryo UI" panose="020B0604030504040204" pitchFamily="50" charset="-128"/>
            <a:ea typeface="Meiryo UI" panose="020B0604030504040204" pitchFamily="50" charset="-128"/>
            <a:cs typeface="Microsoft GothicNeo" panose="020B0500000101010101" pitchFamily="34" charset="-127"/>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91440</xdr:colOff>
      <xdr:row>0</xdr:row>
      <xdr:rowOff>114301</xdr:rowOff>
    </xdr:from>
    <xdr:to>
      <xdr:col>42</xdr:col>
      <xdr:colOff>3843866</xdr:colOff>
      <xdr:row>6</xdr:row>
      <xdr:rowOff>121921</xdr:rowOff>
    </xdr:to>
    <xdr:sp macro="" textlink="">
      <xdr:nvSpPr>
        <xdr:cNvPr id="2" name="正方形/長方形 1">
          <a:extLst>
            <a:ext uri="{FF2B5EF4-FFF2-40B4-BE49-F238E27FC236}">
              <a16:creationId xmlns:a16="http://schemas.microsoft.com/office/drawing/2014/main" id="{8702F136-FAA4-4A13-83DD-0E2AA9D000DA}"/>
            </a:ext>
          </a:extLst>
        </xdr:cNvPr>
        <xdr:cNvSpPr/>
      </xdr:nvSpPr>
      <xdr:spPr>
        <a:xfrm>
          <a:off x="7604760" y="114301"/>
          <a:ext cx="5139266" cy="128016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l"/>
          <a:r>
            <a:rPr kumimoji="1" lang="en-US" altLang="ja-JP" sz="1600" b="1" kern="1200">
              <a:latin typeface="Meiryo UI" panose="020B0604030504040204" pitchFamily="50" charset="-128"/>
              <a:ea typeface="Meiryo UI" panose="020B0604030504040204" pitchFamily="50" charset="-128"/>
              <a:cs typeface="Microsoft GothicNeo" panose="020B0500000101010101" pitchFamily="34" charset="-127"/>
            </a:rPr>
            <a:t>R7.9.2</a:t>
          </a:r>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通知改正に伴う様式の計算式等の変更点</a:t>
          </a:r>
          <a:endParaRPr kumimoji="1" lang="en-US" altLang="ja-JP" sz="1600" b="1" kern="1200" baseline="0">
            <a:latin typeface="Meiryo UI" panose="020B0604030504040204" pitchFamily="50" charset="-128"/>
            <a:ea typeface="Meiryo UI" panose="020B0604030504040204" pitchFamily="50" charset="-128"/>
            <a:cs typeface="Microsoft GothicNeo" panose="020B0500000101010101" pitchFamily="34" charset="-127"/>
          </a:endParaRPr>
        </a:p>
        <a:p>
          <a:pPr algn="l"/>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２の⑥の項目を自動入力とした。</a:t>
          </a:r>
          <a:endParaRPr kumimoji="1" lang="en-US" altLang="ja-JP" sz="1600" b="1" kern="1200" baseline="0">
            <a:latin typeface="Meiryo UI" panose="020B0604030504040204" pitchFamily="50" charset="-128"/>
            <a:ea typeface="Meiryo UI" panose="020B0604030504040204" pitchFamily="50" charset="-128"/>
            <a:cs typeface="Microsoft GothicNeo" panose="020B0500000101010101" pitchFamily="34" charset="-127"/>
          </a:endParaRPr>
        </a:p>
        <a:p>
          <a:pPr algn="l"/>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数値のみ入力すべき項目の入力制限の設定。</a:t>
          </a:r>
          <a:endParaRPr kumimoji="1" lang="en-US" altLang="ja-JP" sz="1600" b="1" kern="1200" baseline="0">
            <a:latin typeface="Meiryo UI" panose="020B0604030504040204" pitchFamily="50" charset="-128"/>
            <a:ea typeface="Meiryo UI" panose="020B0604030504040204" pitchFamily="50" charset="-128"/>
            <a:cs typeface="Microsoft GothicNeo" panose="020B0500000101010101" pitchFamily="34" charset="-127"/>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39</xdr:col>
      <xdr:colOff>422228</xdr:colOff>
      <xdr:row>36</xdr:row>
      <xdr:rowOff>105973</xdr:rowOff>
    </xdr:from>
    <xdr:ext cx="4448735" cy="264560"/>
    <xdr:sp macro="" textlink="">
      <xdr:nvSpPr>
        <xdr:cNvPr id="2" name="テキスト ボックス 1">
          <a:extLst>
            <a:ext uri="{FF2B5EF4-FFF2-40B4-BE49-F238E27FC236}">
              <a16:creationId xmlns:a16="http://schemas.microsoft.com/office/drawing/2014/main" id="{4A32D1AD-9F58-4848-8913-C4295BC5A091}"/>
            </a:ext>
          </a:extLst>
        </xdr:cNvPr>
        <xdr:cNvSpPr txBox="1"/>
      </xdr:nvSpPr>
      <xdr:spPr>
        <a:xfrm>
          <a:off x="11804603" y="14345848"/>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41</xdr:col>
      <xdr:colOff>177800</xdr:colOff>
      <xdr:row>17</xdr:row>
      <xdr:rowOff>33868</xdr:rowOff>
    </xdr:from>
    <xdr:to>
      <xdr:col>53</xdr:col>
      <xdr:colOff>380999</xdr:colOff>
      <xdr:row>21</xdr:row>
      <xdr:rowOff>42334</xdr:rowOff>
    </xdr:to>
    <xdr:sp macro="" textlink="">
      <xdr:nvSpPr>
        <xdr:cNvPr id="5" name="正方形/長方形 4">
          <a:extLst>
            <a:ext uri="{FF2B5EF4-FFF2-40B4-BE49-F238E27FC236}">
              <a16:creationId xmlns:a16="http://schemas.microsoft.com/office/drawing/2014/main" id="{38888817-B1AC-4416-9FF2-B430DA4213AE}"/>
            </a:ext>
          </a:extLst>
        </xdr:cNvPr>
        <xdr:cNvSpPr/>
      </xdr:nvSpPr>
      <xdr:spPr>
        <a:xfrm>
          <a:off x="8466667" y="4944535"/>
          <a:ext cx="5130799" cy="1439332"/>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l"/>
          <a:r>
            <a:rPr kumimoji="1" lang="en-US" altLang="ja-JP" sz="1200" kern="1200">
              <a:latin typeface="Meiryo UI" panose="020B0604030504040204" pitchFamily="50" charset="-128"/>
              <a:ea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rPr>
            <a:t>補足</a:t>
          </a:r>
          <a:r>
            <a:rPr kumimoji="1" lang="en-US" altLang="ja-JP" sz="1200" kern="1200">
              <a:latin typeface="Meiryo UI" panose="020B0604030504040204" pitchFamily="50" charset="-128"/>
              <a:ea typeface="Meiryo UI" panose="020B0604030504040204" pitchFamily="50" charset="-128"/>
            </a:rPr>
            <a:t>】</a:t>
          </a:r>
        </a:p>
        <a:p>
          <a:pPr algn="l"/>
          <a:r>
            <a:rPr kumimoji="1" lang="ja-JP" altLang="en-US" sz="1200" kern="1200">
              <a:latin typeface="Meiryo UI" panose="020B0604030504040204" pitchFamily="50" charset="-128"/>
              <a:ea typeface="Meiryo UI" panose="020B0604030504040204" pitchFamily="50" charset="-128"/>
            </a:rPr>
            <a:t>　●　別添様式６の実績報告書では、超過勤務に係る調整欄がありますが、</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計画時点では、超過勤務について基準年度と同じ時間を見込むことを</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前提としているため、超過勤務に係る調整欄は設けていません。</a:t>
          </a:r>
        </a:p>
      </xdr:txBody>
    </xdr:sp>
    <xdr:clientData/>
  </xdr:twoCellAnchor>
  <xdr:twoCellAnchor>
    <xdr:from>
      <xdr:col>42</xdr:col>
      <xdr:colOff>8466</xdr:colOff>
      <xdr:row>0</xdr:row>
      <xdr:rowOff>160867</xdr:rowOff>
    </xdr:from>
    <xdr:to>
      <xdr:col>53</xdr:col>
      <xdr:colOff>423332</xdr:colOff>
      <xdr:row>4</xdr:row>
      <xdr:rowOff>86360</xdr:rowOff>
    </xdr:to>
    <xdr:sp macro="" textlink="">
      <xdr:nvSpPr>
        <xdr:cNvPr id="3" name="正方形/長方形 2">
          <a:extLst>
            <a:ext uri="{FF2B5EF4-FFF2-40B4-BE49-F238E27FC236}">
              <a16:creationId xmlns:a16="http://schemas.microsoft.com/office/drawing/2014/main" id="{44ADBBD6-817C-494B-A621-A7CC1A15B543}"/>
            </a:ext>
          </a:extLst>
        </xdr:cNvPr>
        <xdr:cNvSpPr/>
      </xdr:nvSpPr>
      <xdr:spPr>
        <a:xfrm>
          <a:off x="8500533" y="160867"/>
          <a:ext cx="5139266" cy="128016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l"/>
          <a:r>
            <a:rPr kumimoji="1" lang="en-US" altLang="ja-JP" sz="1600" b="1" kern="1200">
              <a:latin typeface="Meiryo UI" panose="020B0604030504040204" pitchFamily="50" charset="-128"/>
              <a:ea typeface="Meiryo UI" panose="020B0604030504040204" pitchFamily="50" charset="-128"/>
              <a:cs typeface="Microsoft GothicNeo" panose="020B0500000101010101" pitchFamily="34" charset="-127"/>
            </a:rPr>
            <a:t>R7.9.2</a:t>
          </a:r>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通知改正に伴う様式の計算式等の変更点</a:t>
          </a:r>
          <a:endParaRPr kumimoji="1" lang="en-US" altLang="ja-JP" sz="1600" b="1" kern="1200" baseline="0">
            <a:latin typeface="Meiryo UI" panose="020B0604030504040204" pitchFamily="50" charset="-128"/>
            <a:ea typeface="Meiryo UI" panose="020B0604030504040204" pitchFamily="50" charset="-128"/>
            <a:cs typeface="Microsoft GothicNeo" panose="020B0500000101010101" pitchFamily="34" charset="-127"/>
          </a:endParaRPr>
        </a:p>
        <a:p>
          <a:pPr algn="l"/>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数値のみ入力すべき項目の入力制限の設定。</a:t>
          </a:r>
        </a:p>
        <a:p>
          <a:pPr algn="l"/>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印刷範囲欄外への補足の追加。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355600</xdr:colOff>
      <xdr:row>0</xdr:row>
      <xdr:rowOff>177800</xdr:rowOff>
    </xdr:from>
    <xdr:to>
      <xdr:col>38</xdr:col>
      <xdr:colOff>1054100</xdr:colOff>
      <xdr:row>4</xdr:row>
      <xdr:rowOff>190500</xdr:rowOff>
    </xdr:to>
    <xdr:sp macro="" textlink="">
      <xdr:nvSpPr>
        <xdr:cNvPr id="2" name="正方形/長方形 1">
          <a:extLst>
            <a:ext uri="{FF2B5EF4-FFF2-40B4-BE49-F238E27FC236}">
              <a16:creationId xmlns:a16="http://schemas.microsoft.com/office/drawing/2014/main" id="{CED474CA-5EF2-4A0B-B140-1696C833445B}"/>
            </a:ext>
          </a:extLst>
        </xdr:cNvPr>
        <xdr:cNvSpPr/>
      </xdr:nvSpPr>
      <xdr:spPr>
        <a:xfrm>
          <a:off x="39420800" y="177800"/>
          <a:ext cx="6807200" cy="151130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l"/>
          <a:r>
            <a:rPr kumimoji="1" lang="en-US" altLang="ja-JP" sz="1600" b="1" kern="1200">
              <a:latin typeface="Meiryo UI" panose="020B0604030504040204" pitchFamily="50" charset="-128"/>
              <a:ea typeface="Meiryo UI" panose="020B0604030504040204" pitchFamily="50" charset="-128"/>
              <a:cs typeface="Microsoft GothicNeo" panose="020B0500000101010101" pitchFamily="34" charset="-127"/>
            </a:rPr>
            <a:t>R7.9.2</a:t>
          </a:r>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通知改正に伴う様式の計算式等の変更点</a:t>
          </a:r>
          <a:endParaRPr kumimoji="1" lang="en-US" altLang="ja-JP" sz="1600" b="1" kern="1200" baseline="0">
            <a:latin typeface="Meiryo UI" panose="020B0604030504040204" pitchFamily="50" charset="-128"/>
            <a:ea typeface="Meiryo UI" panose="020B0604030504040204" pitchFamily="50" charset="-128"/>
            <a:cs typeface="Microsoft GothicNeo" panose="020B0500000101010101" pitchFamily="34" charset="-127"/>
          </a:endParaRPr>
        </a:p>
        <a:p>
          <a:pPr algn="l"/>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数値のみ入力すべき項目の入力制限の設定。</a:t>
          </a:r>
          <a:endParaRPr kumimoji="1" lang="en-US" altLang="ja-JP" sz="1600" b="1" kern="1200" baseline="0">
            <a:latin typeface="Meiryo UI" panose="020B0604030504040204" pitchFamily="50" charset="-128"/>
            <a:ea typeface="Meiryo UI" panose="020B0604030504040204" pitchFamily="50" charset="-128"/>
            <a:cs typeface="Microsoft GothicNeo" panose="020B0500000101010101" pitchFamily="34" charset="-127"/>
          </a:endParaRPr>
        </a:p>
        <a:p>
          <a:pPr algn="l"/>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「資格」の項目に選択肢を設定（ここ</a:t>
          </a:r>
          <a:r>
            <a:rPr kumimoji="1" lang="en-US" altLang="ja-JP" sz="1600" b="1" kern="1200" baseline="0">
              <a:latin typeface="Meiryo UI" panose="020B0604030504040204" pitchFamily="50" charset="-128"/>
              <a:ea typeface="Meiryo UI" panose="020B0604030504040204" pitchFamily="50" charset="-128"/>
              <a:cs typeface="Microsoft GothicNeo" panose="020B0500000101010101" pitchFamily="34" charset="-127"/>
            </a:rPr>
            <a:t>de</a:t>
          </a:r>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サーチの項目と同じ項目とした）。</a:t>
          </a:r>
          <a:endParaRPr kumimoji="1" lang="en-US" altLang="ja-JP" sz="1600" b="1" kern="1200" baseline="0">
            <a:latin typeface="Meiryo UI" panose="020B0604030504040204" pitchFamily="50" charset="-128"/>
            <a:ea typeface="Meiryo UI" panose="020B0604030504040204" pitchFamily="50" charset="-128"/>
            <a:cs typeface="Microsoft GothicNeo" panose="020B0500000101010101" pitchFamily="34" charset="-127"/>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8759</xdr:colOff>
      <xdr:row>0</xdr:row>
      <xdr:rowOff>131379</xdr:rowOff>
    </xdr:from>
    <xdr:to>
      <xdr:col>23</xdr:col>
      <xdr:colOff>479681</xdr:colOff>
      <xdr:row>5</xdr:row>
      <xdr:rowOff>0</xdr:rowOff>
    </xdr:to>
    <xdr:sp macro="" textlink="">
      <xdr:nvSpPr>
        <xdr:cNvPr id="2" name="正方形/長方形 1">
          <a:extLst>
            <a:ext uri="{FF2B5EF4-FFF2-40B4-BE49-F238E27FC236}">
              <a16:creationId xmlns:a16="http://schemas.microsoft.com/office/drawing/2014/main" id="{89FB27E7-9672-4848-9449-0D985321838B}"/>
            </a:ext>
          </a:extLst>
        </xdr:cNvPr>
        <xdr:cNvSpPr/>
      </xdr:nvSpPr>
      <xdr:spPr>
        <a:xfrm>
          <a:off x="7523656" y="131379"/>
          <a:ext cx="5139266" cy="1007242"/>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l"/>
          <a:r>
            <a:rPr kumimoji="1" lang="en-US" altLang="ja-JP" sz="1600" b="1" kern="1200">
              <a:latin typeface="Meiryo UI" panose="020B0604030504040204" pitchFamily="50" charset="-128"/>
              <a:ea typeface="Meiryo UI" panose="020B0604030504040204" pitchFamily="50" charset="-128"/>
              <a:cs typeface="Microsoft GothicNeo" panose="020B0500000101010101" pitchFamily="34" charset="-127"/>
            </a:rPr>
            <a:t>R7.9.2</a:t>
          </a:r>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通知改正に伴う様式の計算式等の変更点</a:t>
          </a:r>
          <a:endParaRPr kumimoji="1" lang="en-US" altLang="ja-JP" sz="1600" b="1" kern="1200" baseline="0">
            <a:latin typeface="Meiryo UI" panose="020B0604030504040204" pitchFamily="50" charset="-128"/>
            <a:ea typeface="Meiryo UI" panose="020B0604030504040204" pitchFamily="50" charset="-128"/>
            <a:cs typeface="Microsoft GothicNeo" panose="020B0500000101010101" pitchFamily="34" charset="-127"/>
          </a:endParaRPr>
        </a:p>
        <a:p>
          <a:pPr algn="l"/>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数値のみ入力すべき項目の入力制限の設定。</a:t>
          </a:r>
          <a:endParaRPr kumimoji="1" lang="en-US" altLang="ja-JP" sz="1600" b="1" kern="1200" baseline="0">
            <a:latin typeface="Meiryo UI" panose="020B0604030504040204" pitchFamily="50" charset="-128"/>
            <a:ea typeface="Meiryo UI" panose="020B0604030504040204" pitchFamily="50" charset="-128"/>
            <a:cs typeface="Microsoft GothicNeo" panose="020B0500000101010101" pitchFamily="34" charset="-127"/>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39</xdr:col>
      <xdr:colOff>190501</xdr:colOff>
      <xdr:row>29</xdr:row>
      <xdr:rowOff>114301</xdr:rowOff>
    </xdr:from>
    <xdr:to>
      <xdr:col>56</xdr:col>
      <xdr:colOff>117792</xdr:colOff>
      <xdr:row>42</xdr:row>
      <xdr:rowOff>107401</xdr:rowOff>
    </xdr:to>
    <xdr:sp macro="" textlink="">
      <xdr:nvSpPr>
        <xdr:cNvPr id="2" name="正方形/長方形 1">
          <a:extLst>
            <a:ext uri="{FF2B5EF4-FFF2-40B4-BE49-F238E27FC236}">
              <a16:creationId xmlns:a16="http://schemas.microsoft.com/office/drawing/2014/main" id="{3A6F07C7-6B23-4C7A-BF54-F084B84D0012}"/>
            </a:ext>
          </a:extLst>
        </xdr:cNvPr>
        <xdr:cNvSpPr/>
      </xdr:nvSpPr>
      <xdr:spPr>
        <a:xfrm>
          <a:off x="8915401" y="9267826"/>
          <a:ext cx="7994966" cy="338400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l"/>
          <a:r>
            <a:rPr kumimoji="1" lang="en-US" altLang="ja-JP" sz="1200" kern="1200">
              <a:latin typeface="Meiryo UI" panose="020B0604030504040204" pitchFamily="50" charset="-128"/>
              <a:ea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rPr>
            <a:t>補足</a:t>
          </a:r>
          <a:r>
            <a:rPr kumimoji="1" lang="en-US" altLang="ja-JP" sz="1200" kern="1200">
              <a:latin typeface="Meiryo UI" panose="020B0604030504040204" pitchFamily="50" charset="-128"/>
              <a:ea typeface="Meiryo UI" panose="020B0604030504040204" pitchFamily="50" charset="-128"/>
            </a:rPr>
            <a:t>】</a:t>
          </a:r>
        </a:p>
        <a:p>
          <a:pPr algn="l"/>
          <a:r>
            <a:rPr kumimoji="1" lang="ja-JP" altLang="en-US" sz="1200" kern="1200">
              <a:latin typeface="Meiryo UI" panose="020B0604030504040204" pitchFamily="50" charset="-128"/>
              <a:ea typeface="Meiryo UI" panose="020B0604030504040204" pitchFamily="50" charset="-128"/>
            </a:rPr>
            <a:t>　●　（４）は、令和７年度の実績報告を行うときであれば、令和６年度に支払うべきものが令和７年度に持ち越されている</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baseline="0">
              <a:latin typeface="Meiryo UI" panose="020B0604030504040204" pitchFamily="50" charset="-128"/>
              <a:ea typeface="Meiryo UI" panose="020B0604030504040204" pitchFamily="50" charset="-128"/>
            </a:rPr>
            <a:t>　　　</a:t>
          </a:r>
          <a:r>
            <a:rPr kumimoji="1" lang="ja-JP" altLang="en-US" sz="1200" kern="1200">
              <a:latin typeface="Meiryo UI" panose="020B0604030504040204" pitchFamily="50" charset="-128"/>
              <a:ea typeface="Meiryo UI" panose="020B0604030504040204" pitchFamily="50" charset="-128"/>
            </a:rPr>
            <a:t>場合に、その額を①に書くとともに、当該持ち越し分を令和７年度中に幾ら払ったかを書くものです。</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　処遇改善等加算は、当該年度に支払うべき金額を支払いきれなかったとき、翌年度において速やかに支払うことを求めて</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いるところ、その状況を確認するものです。</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　①の額を支払わないと（②＝①にならないと）、</a:t>
          </a:r>
          <a:r>
            <a:rPr kumimoji="1" lang="en-US" altLang="ja-JP" sz="1200" kern="1200">
              <a:latin typeface="Meiryo UI" panose="020B0604030504040204" pitchFamily="50" charset="-128"/>
              <a:ea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rPr>
            <a:t>が出ます。</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　令和７年度においてなるべく速やかに支払うことを求めている、令和６年度からの持ち越し分の金額が、本様式提出時</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（令和８年度）において、なお支払われていないことは基本的には想定していません。市町村においては、ここが</a:t>
          </a:r>
          <a:r>
            <a:rPr kumimoji="1" lang="en-US" altLang="ja-JP" sz="1200" kern="1200">
              <a:latin typeface="Meiryo UI" panose="020B0604030504040204" pitchFamily="50" charset="-128"/>
              <a:ea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rPr>
            <a:t>の</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場合、速やかに支払うよう特に指導等をお願いします。</a:t>
          </a:r>
          <a:endParaRPr kumimoji="1" lang="en-US" altLang="ja-JP" sz="1200" kern="1200">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　なお、（４）に計上する金額は、（５）と入力する金額の性質を揃えるから、</a:t>
          </a:r>
          <a:endParaRPr kumimoji="1" lang="en-US" altLang="ja-JP"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「加算以外の部分で賃金水準を下げた場合」の欄には、　法定福利費等を含まず、</a:t>
          </a:r>
          <a:endParaRPr kumimoji="1" lang="en-US" altLang="ja-JP"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　「区分２「賃金改善分」の残額がある場合」と「区分３「質の向上分」の残額がある場合」の欄には、法定福利費等</a:t>
          </a:r>
          <a:endParaRPr kumimoji="1" lang="en-US" altLang="ja-JP"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も含めた額としてください。</a:t>
          </a:r>
          <a:endParaRPr kumimoji="1" lang="en-US" altLang="ja-JP" sz="1200" kern="1200">
            <a:latin typeface="Meiryo UI" panose="020B0604030504040204" pitchFamily="50" charset="-128"/>
            <a:ea typeface="Meiryo UI" panose="020B0604030504040204" pitchFamily="50" charset="-128"/>
          </a:endParaRPr>
        </a:p>
      </xdr:txBody>
    </xdr:sp>
    <xdr:clientData/>
  </xdr:twoCellAnchor>
  <xdr:twoCellAnchor>
    <xdr:from>
      <xdr:col>39</xdr:col>
      <xdr:colOff>190501</xdr:colOff>
      <xdr:row>44</xdr:row>
      <xdr:rowOff>96201</xdr:rowOff>
    </xdr:from>
    <xdr:to>
      <xdr:col>56</xdr:col>
      <xdr:colOff>113982</xdr:colOff>
      <xdr:row>55</xdr:row>
      <xdr:rowOff>80751</xdr:rowOff>
    </xdr:to>
    <xdr:sp macro="" textlink="">
      <xdr:nvSpPr>
        <xdr:cNvPr id="3" name="正方形/長方形 2">
          <a:extLst>
            <a:ext uri="{FF2B5EF4-FFF2-40B4-BE49-F238E27FC236}">
              <a16:creationId xmlns:a16="http://schemas.microsoft.com/office/drawing/2014/main" id="{A60F70C3-B12E-4685-92B1-C8F49F374EAE}"/>
            </a:ext>
          </a:extLst>
        </xdr:cNvPr>
        <xdr:cNvSpPr/>
      </xdr:nvSpPr>
      <xdr:spPr>
        <a:xfrm>
          <a:off x="8915401" y="12983526"/>
          <a:ext cx="7991156" cy="320400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l"/>
          <a:r>
            <a:rPr kumimoji="1" lang="en-US" altLang="ja-JP" sz="1200" kern="1200">
              <a:latin typeface="Meiryo UI" panose="020B0604030504040204" pitchFamily="50" charset="-128"/>
              <a:ea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rPr>
            <a:t>補足</a:t>
          </a:r>
          <a:r>
            <a:rPr kumimoji="1" lang="en-US" altLang="ja-JP" sz="1200" kern="1200">
              <a:latin typeface="Meiryo UI" panose="020B0604030504040204" pitchFamily="50" charset="-128"/>
              <a:ea typeface="Meiryo UI" panose="020B0604030504040204" pitchFamily="50" charset="-128"/>
            </a:rPr>
            <a:t>】</a:t>
          </a:r>
        </a:p>
        <a:p>
          <a:pPr algn="l"/>
          <a:r>
            <a:rPr kumimoji="1" lang="ja-JP" altLang="en-US" sz="1200" kern="1200">
              <a:latin typeface="Meiryo UI" panose="020B0604030504040204" pitchFamily="50" charset="-128"/>
              <a:ea typeface="Meiryo UI" panose="020B0604030504040204" pitchFamily="50" charset="-128"/>
            </a:rPr>
            <a:t>　●　（５）は、令和７年度の実績報告を行うときであれば、令和７年度に支払うべきものを令和８年度に持ち越す場合に、</a:t>
          </a:r>
          <a:endParaRPr kumimoji="1" lang="en-US" altLang="ja-JP" sz="1200" kern="1200">
            <a:latin typeface="Meiryo UI" panose="020B0604030504040204" pitchFamily="50" charset="-128"/>
            <a:ea typeface="Meiryo UI" panose="020B0604030504040204" pitchFamily="50" charset="-128"/>
          </a:endParaRPr>
        </a:p>
        <a:p>
          <a:pPr algn="l"/>
          <a:r>
            <a:rPr kumimoji="1" lang="en-US" altLang="ja-JP" sz="1200" kern="1200">
              <a:latin typeface="Meiryo UI" panose="020B0604030504040204" pitchFamily="50" charset="-128"/>
              <a:ea typeface="Meiryo UI" panose="020B0604030504040204" pitchFamily="50" charset="-128"/>
            </a:rPr>
            <a:t>     </a:t>
          </a:r>
          <a:r>
            <a:rPr kumimoji="1" lang="ja-JP" altLang="en-US" sz="1200" kern="1200">
              <a:latin typeface="Meiryo UI" panose="020B0604030504040204" pitchFamily="50" charset="-128"/>
              <a:ea typeface="Meiryo UI" panose="020B0604030504040204" pitchFamily="50" charset="-128"/>
            </a:rPr>
            <a:t>その額を①に書くとともに、当該持ち越し分を令和８年度に幾ら払ったかを書くものです。</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　処遇改善等加算は、当該年度に支払うべき金額を支払いきれなかったとき、翌年度において速やかに支払うことを求めて</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いるところ、その状況を確認するものです。</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　①の額を支払わないと（②＝①にならないと）、</a:t>
          </a:r>
          <a:r>
            <a:rPr kumimoji="1" lang="en-US" altLang="ja-JP" sz="1200" kern="1200">
              <a:latin typeface="Meiryo UI" panose="020B0604030504040204" pitchFamily="50" charset="-128"/>
              <a:ea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rPr>
            <a:t>が出ます。</a:t>
          </a:r>
          <a:endParaRPr kumimoji="1" lang="en-US" altLang="ja-JP" sz="1200" kern="1200">
            <a:latin typeface="Meiryo UI" panose="020B0604030504040204" pitchFamily="50" charset="-128"/>
            <a:ea typeface="Meiryo UI" panose="020B0604030504040204" pitchFamily="50" charset="-128"/>
          </a:endParaRPr>
        </a:p>
        <a:p>
          <a:pPr algn="l"/>
          <a:r>
            <a:rPr kumimoji="1" lang="ja-JP" altLang="en-US" sz="1200" kern="1200">
              <a:latin typeface="Meiryo UI" panose="020B0604030504040204" pitchFamily="50" charset="-128"/>
              <a:ea typeface="Meiryo UI" panose="020B0604030504040204" pitchFamily="50" charset="-128"/>
            </a:rPr>
            <a:t>　●　市町村においては、ここが</a:t>
          </a:r>
          <a:r>
            <a:rPr kumimoji="1" lang="en-US" altLang="ja-JP" sz="1200" kern="1200">
              <a:latin typeface="Meiryo UI" panose="020B0604030504040204" pitchFamily="50" charset="-128"/>
              <a:ea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rPr>
            <a:t>の場合、速やかに支払うよう指導等をお願いします。</a:t>
          </a:r>
          <a:endParaRPr kumimoji="1" lang="en-US" altLang="ja-JP" sz="1200" kern="1200">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　なお、（５）に計上する金額のうち、①は本様式上の数字を引用しているところ、</a:t>
          </a:r>
          <a:endParaRPr kumimoji="1" lang="en-US" altLang="ja-JP"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1" lang="ja-JP" altLang="en-US"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「加算以外の部分で賃金水準を下げた場合」は、法定福利費等を含まず、</a:t>
          </a:r>
          <a:endParaRPr kumimoji="1" lang="en-US" altLang="ja-JP"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　「区分２「賃金改善分」の残額がある場合」と「区分３「質の向上分」の残額がある場合」の欄は、法定福利費等</a:t>
          </a:r>
          <a:endParaRPr kumimoji="1" lang="en-US" altLang="ja-JP"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も含めた額となっているため、</a:t>
          </a:r>
          <a:endParaRPr kumimoji="1" lang="en-US" altLang="ja-JP"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②に入力する数字の性質もそのように揃えてください。</a:t>
          </a:r>
          <a:endParaRPr kumimoji="1" lang="en-US" altLang="ja-JP" sz="1200" kern="1200">
            <a:latin typeface="Meiryo UI" panose="020B0604030504040204" pitchFamily="50" charset="-128"/>
            <a:ea typeface="Meiryo UI" panose="020B0604030504040204" pitchFamily="50" charset="-128"/>
          </a:endParaRPr>
        </a:p>
      </xdr:txBody>
    </xdr:sp>
    <xdr:clientData/>
  </xdr:twoCellAnchor>
  <xdr:twoCellAnchor>
    <xdr:from>
      <xdr:col>40</xdr:col>
      <xdr:colOff>28575</xdr:colOff>
      <xdr:row>1</xdr:row>
      <xdr:rowOff>9525</xdr:rowOff>
    </xdr:from>
    <xdr:to>
      <xdr:col>51</xdr:col>
      <xdr:colOff>405341</xdr:colOff>
      <xdr:row>5</xdr:row>
      <xdr:rowOff>137160</xdr:rowOff>
    </xdr:to>
    <xdr:sp macro="" textlink="">
      <xdr:nvSpPr>
        <xdr:cNvPr id="5" name="正方形/長方形 4">
          <a:extLst>
            <a:ext uri="{FF2B5EF4-FFF2-40B4-BE49-F238E27FC236}">
              <a16:creationId xmlns:a16="http://schemas.microsoft.com/office/drawing/2014/main" id="{58FE2DE1-5F3E-4273-88F3-AD8580DFDCD5}"/>
            </a:ext>
          </a:extLst>
        </xdr:cNvPr>
        <xdr:cNvSpPr/>
      </xdr:nvSpPr>
      <xdr:spPr>
        <a:xfrm>
          <a:off x="8963025" y="238125"/>
          <a:ext cx="5139266" cy="128016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l"/>
          <a:r>
            <a:rPr kumimoji="1" lang="en-US" altLang="ja-JP" sz="1600" b="1" kern="1200">
              <a:latin typeface="Meiryo UI" panose="020B0604030504040204" pitchFamily="50" charset="-128"/>
              <a:ea typeface="Meiryo UI" panose="020B0604030504040204" pitchFamily="50" charset="-128"/>
              <a:cs typeface="Microsoft GothicNeo" panose="020B0500000101010101" pitchFamily="34" charset="-127"/>
            </a:rPr>
            <a:t>R7.9.2</a:t>
          </a:r>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通知改正に伴う様式の計算式等の変更点</a:t>
          </a:r>
          <a:endParaRPr kumimoji="1" lang="en-US" altLang="ja-JP" sz="1600" b="1" kern="1200" baseline="0">
            <a:latin typeface="Meiryo UI" panose="020B0604030504040204" pitchFamily="50" charset="-128"/>
            <a:ea typeface="Meiryo UI" panose="020B0604030504040204" pitchFamily="50" charset="-128"/>
            <a:cs typeface="Microsoft GothicNeo" panose="020B0500000101010101" pitchFamily="34" charset="-127"/>
          </a:endParaRPr>
        </a:p>
        <a:p>
          <a:pPr algn="l"/>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数値のみ入力すべき項目の入力制限の設定。</a:t>
          </a:r>
        </a:p>
        <a:p>
          <a:pPr algn="l"/>
          <a:r>
            <a:rPr kumimoji="1" lang="ja-JP" altLang="en-US" sz="1600" b="1" kern="1200" baseline="0">
              <a:latin typeface="Meiryo UI" panose="020B0604030504040204" pitchFamily="50" charset="-128"/>
              <a:ea typeface="Meiryo UI" panose="020B0604030504040204" pitchFamily="50" charset="-128"/>
              <a:cs typeface="Microsoft GothicNeo" panose="020B0500000101010101" pitchFamily="34" charset="-127"/>
            </a:rPr>
            <a:t>●　印刷範囲欄外への補足の追加。</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254000</xdr:colOff>
      <xdr:row>0</xdr:row>
      <xdr:rowOff>317500</xdr:rowOff>
    </xdr:from>
    <xdr:to>
      <xdr:col>39</xdr:col>
      <xdr:colOff>950546</xdr:colOff>
      <xdr:row>4</xdr:row>
      <xdr:rowOff>353646</xdr:rowOff>
    </xdr:to>
    <xdr:sp macro="" textlink="">
      <xdr:nvSpPr>
        <xdr:cNvPr id="3" name="正方形/長方形 2">
          <a:extLst>
            <a:ext uri="{FF2B5EF4-FFF2-40B4-BE49-F238E27FC236}">
              <a16:creationId xmlns:a16="http://schemas.microsoft.com/office/drawing/2014/main" id="{0DFD1EEE-282C-4450-8FA6-F9A577691332}"/>
            </a:ext>
          </a:extLst>
        </xdr:cNvPr>
        <xdr:cNvSpPr/>
      </xdr:nvSpPr>
      <xdr:spPr>
        <a:xfrm>
          <a:off x="40779700" y="317500"/>
          <a:ext cx="6805246" cy="1534746"/>
        </a:xfrm>
        <a:prstGeom prst="rect">
          <a:avLst/>
        </a:prstGeom>
        <a:gradFill rotWithShape="1">
          <a:gsLst>
            <a:gs pos="0">
              <a:srgbClr val="4BACC6">
                <a:shade val="51000"/>
                <a:satMod val="130000"/>
              </a:srgbClr>
            </a:gs>
            <a:gs pos="80000">
              <a:srgbClr val="4BACC6">
                <a:shade val="93000"/>
                <a:satMod val="130000"/>
              </a:srgbClr>
            </a:gs>
            <a:gs pos="100000">
              <a:srgbClr val="4BACC6">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120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icrosoft GothicNeo" panose="020B0500000101010101" pitchFamily="34" charset="-127"/>
            </a:rPr>
            <a:t>R7.9.2</a:t>
          </a:r>
          <a:r>
            <a:rPr kumimoji="1" lang="ja-JP" altLang="en-US" sz="1600" b="1" i="0" u="none" strike="noStrike" kern="120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icrosoft GothicNeo" panose="020B0500000101010101" pitchFamily="34" charset="-127"/>
            </a:rPr>
            <a:t>　通知改正に伴う様式の計算式等の変更点</a:t>
          </a:r>
          <a:endParaRPr kumimoji="1" lang="en-US" altLang="ja-JP" sz="1600" b="1" i="0" u="none" strike="noStrike" kern="120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icrosoft GothicNeo" panose="020B0500000101010101" pitchFamily="34" charset="-127"/>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120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icrosoft GothicNeo" panose="020B0500000101010101" pitchFamily="34" charset="-127"/>
            </a:rPr>
            <a:t>●　数値のみ入力すべき項目の入力制限の設定。</a:t>
          </a:r>
          <a:endParaRPr kumimoji="1" lang="en-US" altLang="ja-JP" sz="1600" b="1" i="0" u="none" strike="noStrike" kern="120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icrosoft GothicNeo" panose="020B0500000101010101" pitchFamily="34" charset="-127"/>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120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icrosoft GothicNeo" panose="020B0500000101010101" pitchFamily="34" charset="-127"/>
            </a:rPr>
            <a:t>●　「資格」の項目に選択肢を設定（ここ</a:t>
          </a:r>
          <a:r>
            <a:rPr kumimoji="1" lang="en-US" altLang="ja-JP" sz="1600" b="1" i="0" u="none" strike="noStrike" kern="120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icrosoft GothicNeo" panose="020B0500000101010101" pitchFamily="34" charset="-127"/>
            </a:rPr>
            <a:t>de</a:t>
          </a:r>
          <a:r>
            <a:rPr kumimoji="1" lang="ja-JP" altLang="en-US" sz="1600" b="1" i="0" u="none" strike="noStrike" kern="120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icrosoft GothicNeo" panose="020B0500000101010101" pitchFamily="34" charset="-127"/>
            </a:rPr>
            <a:t>サーチの項目と同じ項目とした）。</a:t>
          </a:r>
          <a:endParaRPr kumimoji="1" lang="en-US" altLang="ja-JP" sz="1600" b="1" i="0" u="none" strike="noStrike" kern="120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icrosoft GothicNeo" panose="020B0500000101010101" pitchFamily="34" charset="-127"/>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AV310"/>
  <sheetViews>
    <sheetView showGridLines="0" tabSelected="1" view="pageBreakPreview" zoomScale="90" zoomScaleNormal="100" zoomScaleSheetLayoutView="90" workbookViewId="0">
      <selection activeCell="B1" sqref="B1"/>
    </sheetView>
  </sheetViews>
  <sheetFormatPr defaultColWidth="9" defaultRowHeight="18" customHeight="1" x14ac:dyDescent="0.2"/>
  <cols>
    <col min="1" max="1" width="2" style="1" customWidth="1"/>
    <col min="2" max="2" width="2.44140625" style="1" customWidth="1"/>
    <col min="3" max="7" width="3" style="1" customWidth="1"/>
    <col min="8" max="21" width="4.109375" style="1" customWidth="1"/>
    <col min="22" max="25" width="3" style="1" customWidth="1"/>
    <col min="26" max="26" width="3" style="237" customWidth="1"/>
    <col min="27" max="30" width="3" style="1" customWidth="1"/>
    <col min="31" max="33" width="3.21875" style="1" customWidth="1"/>
    <col min="34" max="34" width="3.88671875" style="1" customWidth="1"/>
    <col min="35" max="42" width="3.33203125" style="1" customWidth="1"/>
    <col min="43" max="43" width="14.5546875" style="1" customWidth="1"/>
    <col min="44" max="44" width="144.77734375" style="1" customWidth="1"/>
    <col min="45" max="52" width="3.33203125" style="1" customWidth="1"/>
    <col min="53" max="16384" width="9" style="1"/>
  </cols>
  <sheetData>
    <row r="1" spans="2:44" ht="18" customHeight="1" x14ac:dyDescent="0.2">
      <c r="B1" s="59" t="s">
        <v>404</v>
      </c>
    </row>
    <row r="2" spans="2:44" ht="18" customHeight="1" x14ac:dyDescent="0.2">
      <c r="B2" s="431" t="s">
        <v>0</v>
      </c>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row>
    <row r="3" spans="2:44" ht="9.75" customHeight="1" x14ac:dyDescent="0.2">
      <c r="C3" s="9"/>
      <c r="D3" s="9"/>
      <c r="E3" s="9"/>
      <c r="F3" s="9"/>
      <c r="G3" s="9"/>
      <c r="H3" s="9"/>
      <c r="I3" s="9"/>
      <c r="J3" s="9"/>
      <c r="K3" s="9"/>
      <c r="L3" s="9"/>
      <c r="M3" s="9"/>
      <c r="N3" s="9"/>
      <c r="O3" s="9"/>
      <c r="P3" s="9"/>
      <c r="Q3" s="9"/>
      <c r="R3" s="9"/>
      <c r="S3" s="9"/>
      <c r="T3" s="9"/>
      <c r="U3" s="9"/>
      <c r="V3" s="9"/>
      <c r="W3" s="9"/>
      <c r="X3" s="9"/>
      <c r="Y3" s="9"/>
      <c r="Z3" s="238"/>
      <c r="AA3" s="9"/>
      <c r="AB3" s="9"/>
      <c r="AC3" s="9"/>
      <c r="AD3" s="9"/>
      <c r="AE3" s="9"/>
      <c r="AF3" s="9"/>
      <c r="AG3" s="9"/>
    </row>
    <row r="4" spans="2:44" ht="18" customHeight="1" x14ac:dyDescent="0.2">
      <c r="F4" s="432" t="s">
        <v>1</v>
      </c>
      <c r="G4" s="432"/>
      <c r="H4" s="432"/>
      <c r="I4" s="432"/>
      <c r="J4" s="432"/>
      <c r="K4" s="432"/>
      <c r="L4" s="432"/>
      <c r="M4" s="10"/>
      <c r="N4" s="10"/>
      <c r="O4" s="10"/>
      <c r="AQ4" s="1" t="s">
        <v>2</v>
      </c>
    </row>
    <row r="5" spans="2:44" ht="17.25" customHeight="1" x14ac:dyDescent="0.2">
      <c r="F5" s="432" t="s">
        <v>3</v>
      </c>
      <c r="G5" s="432"/>
      <c r="H5" s="432"/>
      <c r="I5" s="432"/>
      <c r="J5" s="432"/>
      <c r="K5" s="432"/>
      <c r="L5" s="432"/>
      <c r="M5" s="10"/>
      <c r="N5" s="10"/>
      <c r="O5" s="10"/>
      <c r="AQ5" s="1" t="s">
        <v>4</v>
      </c>
    </row>
    <row r="6" spans="2:44" ht="17.25" customHeight="1" thickBot="1" x14ac:dyDescent="0.25">
      <c r="F6" s="10"/>
      <c r="G6" s="10"/>
      <c r="H6" s="10"/>
      <c r="I6" s="10"/>
      <c r="J6" s="10"/>
      <c r="K6" s="10"/>
      <c r="L6" s="10"/>
      <c r="M6" s="10"/>
      <c r="N6" s="10"/>
      <c r="O6" s="10"/>
      <c r="U6" s="433" t="s">
        <v>5</v>
      </c>
      <c r="V6" s="433"/>
      <c r="W6" s="433"/>
      <c r="X6" s="433"/>
      <c r="Y6" s="433"/>
      <c r="Z6" s="433"/>
      <c r="AA6" s="433"/>
      <c r="AB6" s="433"/>
      <c r="AC6" s="433"/>
      <c r="AD6" s="433"/>
      <c r="AE6" s="433"/>
      <c r="AF6" s="433"/>
      <c r="AG6" s="433"/>
      <c r="AQ6" s="1" t="s">
        <v>6</v>
      </c>
    </row>
    <row r="7" spans="2:44" ht="17.25" customHeight="1" x14ac:dyDescent="0.2">
      <c r="F7" s="10"/>
      <c r="G7" s="10"/>
      <c r="N7" s="10"/>
      <c r="O7" s="434" t="s">
        <v>7</v>
      </c>
      <c r="P7" s="434"/>
      <c r="Q7" s="434"/>
      <c r="R7" s="434"/>
      <c r="S7" s="434"/>
      <c r="T7" s="434"/>
      <c r="U7" s="435"/>
      <c r="V7" s="435"/>
      <c r="W7" s="435"/>
      <c r="X7" s="435"/>
      <c r="Y7" s="435"/>
      <c r="Z7" s="435"/>
      <c r="AA7" s="435"/>
      <c r="AB7" s="435"/>
      <c r="AC7" s="435"/>
      <c r="AD7" s="435"/>
      <c r="AE7" s="435"/>
      <c r="AF7" s="435"/>
      <c r="AG7" s="436"/>
      <c r="AQ7" s="1" t="s">
        <v>8</v>
      </c>
    </row>
    <row r="8" spans="2:44" ht="17.25" customHeight="1" x14ac:dyDescent="0.2">
      <c r="N8" s="10"/>
      <c r="O8" s="425" t="s">
        <v>9</v>
      </c>
      <c r="P8" s="425"/>
      <c r="Q8" s="425"/>
      <c r="R8" s="425"/>
      <c r="S8" s="425"/>
      <c r="T8" s="425"/>
      <c r="U8" s="426"/>
      <c r="V8" s="426"/>
      <c r="W8" s="426"/>
      <c r="X8" s="426"/>
      <c r="Y8" s="426"/>
      <c r="Z8" s="426"/>
      <c r="AA8" s="426"/>
      <c r="AB8" s="426"/>
      <c r="AC8" s="426"/>
      <c r="AD8" s="426"/>
      <c r="AE8" s="426"/>
      <c r="AF8" s="426"/>
      <c r="AG8" s="427"/>
      <c r="AQ8" s="1" t="s">
        <v>10</v>
      </c>
    </row>
    <row r="9" spans="2:44" ht="17.25" customHeight="1" x14ac:dyDescent="0.2">
      <c r="N9" s="10"/>
      <c r="O9" s="425" t="s">
        <v>11</v>
      </c>
      <c r="P9" s="425"/>
      <c r="Q9" s="425"/>
      <c r="R9" s="425"/>
      <c r="S9" s="425"/>
      <c r="T9" s="425"/>
      <c r="U9" s="426"/>
      <c r="V9" s="426"/>
      <c r="W9" s="426"/>
      <c r="X9" s="426"/>
      <c r="Y9" s="426"/>
      <c r="Z9" s="426"/>
      <c r="AA9" s="426"/>
      <c r="AB9" s="426"/>
      <c r="AC9" s="426"/>
      <c r="AD9" s="426"/>
      <c r="AE9" s="426"/>
      <c r="AF9" s="426"/>
      <c r="AG9" s="427"/>
      <c r="AQ9" s="1" t="s">
        <v>12</v>
      </c>
    </row>
    <row r="10" spans="2:44" ht="17.25" customHeight="1" x14ac:dyDescent="0.2">
      <c r="N10" s="10"/>
      <c r="O10" s="425" t="s">
        <v>13</v>
      </c>
      <c r="P10" s="425"/>
      <c r="Q10" s="425"/>
      <c r="R10" s="425"/>
      <c r="S10" s="425"/>
      <c r="T10" s="425"/>
      <c r="U10" s="260"/>
      <c r="V10" s="261"/>
      <c r="W10" s="262"/>
      <c r="X10" s="263"/>
      <c r="Y10" s="261"/>
      <c r="Z10" s="262"/>
      <c r="AA10" s="261"/>
      <c r="AB10" s="262"/>
      <c r="AC10" s="263"/>
      <c r="AD10" s="263"/>
      <c r="AE10" s="263"/>
      <c r="AF10" s="261"/>
      <c r="AG10" s="264"/>
      <c r="AQ10" s="1" t="s">
        <v>14</v>
      </c>
    </row>
    <row r="11" spans="2:44" ht="17.25" customHeight="1" thickBot="1" x14ac:dyDescent="0.25">
      <c r="O11" s="428" t="s">
        <v>15</v>
      </c>
      <c r="P11" s="428"/>
      <c r="Q11" s="428"/>
      <c r="R11" s="428"/>
      <c r="S11" s="428"/>
      <c r="T11" s="428"/>
      <c r="U11" s="429"/>
      <c r="V11" s="429"/>
      <c r="W11" s="429"/>
      <c r="X11" s="429"/>
      <c r="Y11" s="429"/>
      <c r="Z11" s="429"/>
      <c r="AA11" s="429"/>
      <c r="AB11" s="429"/>
      <c r="AC11" s="429"/>
      <c r="AD11" s="429"/>
      <c r="AE11" s="429"/>
      <c r="AF11" s="429"/>
      <c r="AG11" s="430"/>
      <c r="AQ11" s="1" t="s">
        <v>16</v>
      </c>
    </row>
    <row r="12" spans="2:44" ht="9.75" customHeight="1" x14ac:dyDescent="0.2">
      <c r="Q12" s="96"/>
      <c r="R12" s="96"/>
      <c r="S12" s="96"/>
      <c r="T12" s="96"/>
      <c r="U12" s="98"/>
      <c r="V12" s="96"/>
      <c r="W12" s="96"/>
      <c r="X12" s="96"/>
      <c r="Y12" s="96"/>
      <c r="AQ12" s="1" t="s">
        <v>17</v>
      </c>
    </row>
    <row r="13" spans="2:44" ht="9.75" customHeight="1" x14ac:dyDescent="0.2">
      <c r="Q13" s="96"/>
      <c r="R13" s="96"/>
      <c r="S13" s="96"/>
      <c r="T13" s="96"/>
      <c r="U13" s="96"/>
      <c r="V13" s="96"/>
      <c r="W13" s="96"/>
      <c r="X13" s="96"/>
      <c r="Y13" s="96"/>
    </row>
    <row r="14" spans="2:44" ht="18.75" customHeight="1" thickBot="1" x14ac:dyDescent="0.25">
      <c r="B14" s="99" t="s">
        <v>375</v>
      </c>
      <c r="D14" s="48"/>
      <c r="E14" s="48"/>
      <c r="F14" s="48"/>
      <c r="G14" s="48"/>
      <c r="H14" s="48"/>
      <c r="I14" s="48"/>
      <c r="J14" s="48"/>
      <c r="K14" s="48"/>
      <c r="L14" s="48"/>
      <c r="M14" s="48"/>
      <c r="N14" s="48"/>
      <c r="O14" s="48"/>
      <c r="P14" s="48"/>
      <c r="Q14" s="48"/>
      <c r="R14" s="48"/>
      <c r="S14" s="48"/>
      <c r="T14" s="48"/>
      <c r="U14" s="48"/>
      <c r="V14" s="48"/>
      <c r="W14" s="48"/>
      <c r="X14" s="48"/>
      <c r="Y14" s="48"/>
      <c r="Z14" s="12"/>
      <c r="AA14" s="48"/>
      <c r="AB14" s="48"/>
      <c r="AC14" s="48"/>
      <c r="AD14" s="48"/>
      <c r="AE14" s="48"/>
      <c r="AF14" s="48"/>
      <c r="AG14" s="48"/>
      <c r="AH14" s="48"/>
      <c r="AI14" s="48"/>
      <c r="AJ14" s="48"/>
      <c r="AK14" s="48"/>
      <c r="AL14" s="48"/>
      <c r="AM14" s="48"/>
      <c r="AN14" s="48"/>
    </row>
    <row r="15" spans="2:44" ht="10.5" customHeight="1" thickBot="1" x14ac:dyDescent="0.25">
      <c r="B15" s="48"/>
      <c r="C15" s="374" t="s">
        <v>18</v>
      </c>
      <c r="D15" s="374"/>
      <c r="E15" s="374"/>
      <c r="F15" s="374"/>
      <c r="G15" s="374"/>
      <c r="H15" s="374"/>
      <c r="I15" s="374"/>
      <c r="J15" s="374"/>
      <c r="K15" s="374"/>
      <c r="L15" s="419"/>
      <c r="AA15" s="48"/>
    </row>
    <row r="16" spans="2:44" ht="34.5" customHeight="1" x14ac:dyDescent="0.2">
      <c r="B16" s="48"/>
      <c r="C16" s="374"/>
      <c r="D16" s="374"/>
      <c r="E16" s="374"/>
      <c r="F16" s="374"/>
      <c r="G16" s="374"/>
      <c r="H16" s="374"/>
      <c r="I16" s="374"/>
      <c r="J16" s="374"/>
      <c r="K16" s="374"/>
      <c r="L16" s="419"/>
      <c r="AA16" s="48"/>
      <c r="AQ16" s="366" t="s">
        <v>405</v>
      </c>
      <c r="AR16" s="367"/>
    </row>
    <row r="17" spans="2:44" ht="18.75" customHeight="1" thickBot="1" x14ac:dyDescent="0.25">
      <c r="B17" s="48"/>
      <c r="C17" s="441"/>
      <c r="D17" s="441"/>
      <c r="E17" s="441"/>
      <c r="F17" s="442" t="str">
        <f>IF(C17&lt;&gt;"適","-",IF(P141="","-",IF(P141&lt;1,2,IF(P141&lt;2,3,IF(P141&lt;3,4,IF(P141&lt;4,5,IF(P141&lt;5,6,IF(P141&lt;6,7,IF(P141&lt;7,8,IF(P141&lt;8,9,IF(P141&lt;9,10,IF(P141&lt;10,11,IF(P141&lt;11,12,12)))))))))))))</f>
        <v>-</v>
      </c>
      <c r="G17" s="442"/>
      <c r="H17" s="442"/>
      <c r="I17" s="442"/>
      <c r="J17" s="442"/>
      <c r="K17" s="442"/>
      <c r="L17" s="249" t="s">
        <v>19</v>
      </c>
      <c r="AA17" s="48"/>
      <c r="AQ17" s="336" t="s">
        <v>406</v>
      </c>
      <c r="AR17" s="337" t="s">
        <v>407</v>
      </c>
    </row>
    <row r="18" spans="2:44" ht="16.2" x14ac:dyDescent="0.2">
      <c r="B18" s="48"/>
      <c r="C18" s="102" t="s">
        <v>20</v>
      </c>
      <c r="D18" s="103" t="s">
        <v>350</v>
      </c>
      <c r="E18" s="70"/>
      <c r="F18" s="70"/>
      <c r="G18" s="70"/>
      <c r="H18" s="70"/>
      <c r="I18" s="70"/>
      <c r="J18" s="70"/>
      <c r="K18" s="70"/>
      <c r="L18" s="70"/>
      <c r="M18" s="70"/>
      <c r="N18" s="70"/>
      <c r="O18" s="70"/>
      <c r="P18" s="70"/>
      <c r="Q18" s="70"/>
      <c r="R18" s="70"/>
      <c r="S18" s="70"/>
      <c r="T18" s="70"/>
      <c r="U18" s="70"/>
      <c r="V18" s="70"/>
      <c r="W18" s="70"/>
      <c r="X18" s="70"/>
      <c r="Y18" s="70"/>
      <c r="Z18" s="239"/>
      <c r="AA18" s="70"/>
      <c r="AB18" s="70"/>
      <c r="AC18" s="70"/>
      <c r="AD18" s="70"/>
      <c r="AE18" s="70"/>
      <c r="AF18" s="70"/>
      <c r="AG18" s="70"/>
      <c r="AH18" s="48"/>
      <c r="AQ18" s="334"/>
      <c r="AR18" s="334"/>
    </row>
    <row r="19" spans="2:44" ht="16.2" x14ac:dyDescent="0.2">
      <c r="B19" s="48"/>
      <c r="C19" s="102"/>
      <c r="D19" s="103"/>
      <c r="G19" s="70"/>
      <c r="H19" s="70"/>
      <c r="I19" s="70"/>
      <c r="J19" s="70"/>
      <c r="K19" s="70"/>
      <c r="L19" s="70"/>
      <c r="M19" s="70"/>
      <c r="N19" s="70"/>
      <c r="O19" s="70"/>
      <c r="P19" s="70"/>
      <c r="Q19" s="70"/>
      <c r="R19" s="70"/>
      <c r="S19" s="70"/>
      <c r="T19" s="70"/>
      <c r="U19" s="70"/>
      <c r="V19" s="70"/>
      <c r="W19" s="70"/>
      <c r="X19" s="70"/>
      <c r="Y19" s="70"/>
      <c r="Z19" s="239"/>
      <c r="AA19" s="70"/>
      <c r="AB19" s="70"/>
      <c r="AC19" s="70"/>
      <c r="AD19" s="70"/>
      <c r="AE19" s="70"/>
      <c r="AF19" s="70"/>
      <c r="AG19" s="70"/>
      <c r="AH19" s="48"/>
      <c r="AQ19" s="334"/>
      <c r="AR19" s="334"/>
    </row>
    <row r="20" spans="2:44" ht="18.75" customHeight="1" thickBot="1" x14ac:dyDescent="0.25">
      <c r="B20" s="99" t="s">
        <v>21</v>
      </c>
      <c r="C20" s="105"/>
      <c r="D20" s="105"/>
      <c r="E20" s="105"/>
      <c r="F20" s="105"/>
      <c r="G20" s="105"/>
      <c r="H20" s="105"/>
      <c r="I20" s="105"/>
      <c r="J20" s="105"/>
      <c r="K20" s="106"/>
      <c r="L20" s="106"/>
      <c r="M20" s="106"/>
      <c r="N20" s="105"/>
      <c r="O20" s="105"/>
      <c r="P20" s="105"/>
      <c r="Q20" s="105"/>
      <c r="R20" s="105"/>
      <c r="S20" s="105"/>
      <c r="T20" s="105"/>
      <c r="U20" s="106"/>
      <c r="AQ20" s="334"/>
      <c r="AR20" s="334"/>
    </row>
    <row r="21" spans="2:44" ht="33.75" customHeight="1" thickBot="1" x14ac:dyDescent="0.25">
      <c r="C21" s="443" t="s">
        <v>22</v>
      </c>
      <c r="D21" s="443"/>
      <c r="E21" s="443"/>
      <c r="F21" s="443"/>
      <c r="G21" s="444"/>
      <c r="H21" s="444"/>
      <c r="I21" s="444"/>
      <c r="J21" s="444"/>
      <c r="K21" s="444"/>
      <c r="L21" s="445" t="s">
        <v>2</v>
      </c>
      <c r="M21" s="445"/>
      <c r="N21" s="445"/>
      <c r="O21" s="445"/>
      <c r="P21" s="445"/>
      <c r="Q21" s="446"/>
      <c r="R21" s="446"/>
      <c r="S21" s="446"/>
      <c r="T21" s="446"/>
      <c r="U21" s="446"/>
      <c r="V21" s="445" t="s">
        <v>23</v>
      </c>
      <c r="W21" s="445"/>
      <c r="X21" s="445"/>
      <c r="Y21" s="445"/>
      <c r="Z21" s="445"/>
      <c r="AA21" s="445"/>
      <c r="AB21" s="447" t="s">
        <v>24</v>
      </c>
      <c r="AC21" s="447"/>
      <c r="AD21" s="447"/>
      <c r="AE21" s="447"/>
      <c r="AF21" s="447"/>
      <c r="AG21" s="448"/>
      <c r="AQ21" s="334"/>
      <c r="AR21" s="334"/>
    </row>
    <row r="22" spans="2:44" ht="14.25" customHeight="1" thickBot="1" x14ac:dyDescent="0.25">
      <c r="C22" s="457" t="s">
        <v>25</v>
      </c>
      <c r="D22" s="458" t="s">
        <v>26</v>
      </c>
      <c r="E22" s="458"/>
      <c r="F22" s="458"/>
      <c r="G22" s="458"/>
      <c r="H22" s="459" t="s">
        <v>27</v>
      </c>
      <c r="I22" s="459"/>
      <c r="J22" s="460"/>
      <c r="K22" s="463" t="s">
        <v>28</v>
      </c>
      <c r="L22" s="463"/>
      <c r="M22" s="463"/>
      <c r="N22" s="463"/>
      <c r="O22" s="463"/>
      <c r="P22" s="463"/>
      <c r="Q22" s="463"/>
      <c r="R22" s="463"/>
      <c r="S22" s="463"/>
      <c r="T22" s="463"/>
      <c r="U22" s="463"/>
      <c r="V22" s="463"/>
      <c r="W22" s="463" t="s">
        <v>29</v>
      </c>
      <c r="X22" s="463"/>
      <c r="Y22" s="463"/>
      <c r="Z22" s="463"/>
      <c r="AA22" s="463" t="s">
        <v>30</v>
      </c>
      <c r="AB22" s="463"/>
      <c r="AC22" s="463"/>
      <c r="AD22" s="463"/>
      <c r="AE22" s="463"/>
      <c r="AF22" s="463"/>
      <c r="AG22" s="465"/>
      <c r="AQ22" s="334"/>
      <c r="AR22" s="334"/>
    </row>
    <row r="23" spans="2:44" ht="47.25" customHeight="1" thickBot="1" x14ac:dyDescent="0.25">
      <c r="C23" s="457"/>
      <c r="D23" s="458"/>
      <c r="E23" s="458"/>
      <c r="F23" s="458"/>
      <c r="G23" s="458"/>
      <c r="H23" s="461"/>
      <c r="I23" s="461"/>
      <c r="J23" s="462"/>
      <c r="K23" s="287" t="s">
        <v>31</v>
      </c>
      <c r="L23" s="453" t="s">
        <v>32</v>
      </c>
      <c r="M23" s="453"/>
      <c r="N23" s="453"/>
      <c r="O23" s="453"/>
      <c r="P23" s="453"/>
      <c r="Q23" s="287" t="s">
        <v>33</v>
      </c>
      <c r="R23" s="453" t="s">
        <v>34</v>
      </c>
      <c r="S23" s="453"/>
      <c r="T23" s="453"/>
      <c r="U23" s="453"/>
      <c r="V23" s="453"/>
      <c r="W23" s="463"/>
      <c r="X23" s="463"/>
      <c r="Y23" s="463"/>
      <c r="Z23" s="463"/>
      <c r="AA23" s="466"/>
      <c r="AB23" s="466"/>
      <c r="AC23" s="466"/>
      <c r="AD23" s="466"/>
      <c r="AE23" s="466"/>
      <c r="AF23" s="466"/>
      <c r="AG23" s="467"/>
      <c r="AQ23" s="334"/>
      <c r="AR23" s="334"/>
    </row>
    <row r="24" spans="2:44" ht="16.8" thickBot="1" x14ac:dyDescent="0.25">
      <c r="C24" s="457"/>
      <c r="D24" s="107"/>
      <c r="E24" s="108"/>
      <c r="F24" s="71"/>
      <c r="G24" s="72"/>
      <c r="H24" s="70"/>
      <c r="I24" s="70"/>
      <c r="J24" s="109"/>
      <c r="K24" s="451" t="s">
        <v>35</v>
      </c>
      <c r="L24" s="451"/>
      <c r="M24" s="451"/>
      <c r="N24" s="451"/>
      <c r="O24" s="451"/>
      <c r="P24" s="451"/>
      <c r="Q24" s="451" t="s">
        <v>35</v>
      </c>
      <c r="R24" s="451"/>
      <c r="S24" s="451"/>
      <c r="T24" s="451"/>
      <c r="U24" s="451"/>
      <c r="V24" s="451"/>
      <c r="W24" s="451" t="s">
        <v>36</v>
      </c>
      <c r="X24" s="451"/>
      <c r="Y24" s="451"/>
      <c r="Z24" s="452"/>
      <c r="AA24" s="70"/>
      <c r="AB24" s="70"/>
      <c r="AC24" s="70"/>
      <c r="AD24" s="70"/>
      <c r="AE24" s="70"/>
      <c r="AF24" s="70"/>
      <c r="AG24" s="250"/>
      <c r="AQ24" s="334"/>
      <c r="AR24" s="334"/>
    </row>
    <row r="25" spans="2:44" ht="15" customHeight="1" thickBot="1" x14ac:dyDescent="0.25">
      <c r="C25" s="457"/>
      <c r="D25" s="361"/>
      <c r="E25" s="361"/>
      <c r="F25" s="361"/>
      <c r="G25" s="361"/>
      <c r="H25" s="362"/>
      <c r="I25" s="363"/>
      <c r="J25" s="364"/>
      <c r="K25" s="349"/>
      <c r="L25" s="350"/>
      <c r="M25" s="350"/>
      <c r="N25" s="350"/>
      <c r="O25" s="357"/>
      <c r="P25" s="358"/>
      <c r="Q25" s="349"/>
      <c r="R25" s="350"/>
      <c r="S25" s="350"/>
      <c r="T25" s="350"/>
      <c r="U25" s="357"/>
      <c r="V25" s="358"/>
      <c r="W25" s="353">
        <f>IF(O25+U25&gt;=12,K25+Q25+1,K25+Q25)</f>
        <v>0</v>
      </c>
      <c r="X25" s="354"/>
      <c r="Y25" s="355">
        <f>IF(O25+U25&gt;=12,O25+U25-12,O25+U25)</f>
        <v>0</v>
      </c>
      <c r="Z25" s="356"/>
      <c r="AA25" s="362"/>
      <c r="AB25" s="363"/>
      <c r="AC25" s="363"/>
      <c r="AD25" s="363"/>
      <c r="AE25" s="363"/>
      <c r="AF25" s="363"/>
      <c r="AG25" s="365"/>
      <c r="AQ25" s="336" t="s">
        <v>411</v>
      </c>
      <c r="AR25" s="338" t="s">
        <v>412</v>
      </c>
    </row>
    <row r="26" spans="2:44" ht="15" customHeight="1" thickBot="1" x14ac:dyDescent="0.25">
      <c r="C26" s="457"/>
      <c r="D26" s="361"/>
      <c r="E26" s="361"/>
      <c r="F26" s="361"/>
      <c r="G26" s="361"/>
      <c r="H26" s="362"/>
      <c r="I26" s="363"/>
      <c r="J26" s="364"/>
      <c r="K26" s="349"/>
      <c r="L26" s="350"/>
      <c r="M26" s="350"/>
      <c r="N26" s="350"/>
      <c r="O26" s="357"/>
      <c r="P26" s="358"/>
      <c r="Q26" s="349"/>
      <c r="R26" s="350"/>
      <c r="S26" s="350"/>
      <c r="T26" s="350"/>
      <c r="U26" s="357"/>
      <c r="V26" s="358"/>
      <c r="W26" s="353">
        <f t="shared" ref="W26:W89" si="0">IF(O26+U26&gt;=12,K26+Q26+1,K26+Q26)</f>
        <v>0</v>
      </c>
      <c r="X26" s="354"/>
      <c r="Y26" s="355">
        <f t="shared" ref="Y26:Y89" si="1">IF(O26+U26&gt;=12,O26+U26-12,O26+U26)</f>
        <v>0</v>
      </c>
      <c r="Z26" s="356"/>
      <c r="AA26" s="362"/>
      <c r="AB26" s="363"/>
      <c r="AC26" s="363"/>
      <c r="AD26" s="363"/>
      <c r="AE26" s="363"/>
      <c r="AF26" s="363"/>
      <c r="AG26" s="365"/>
      <c r="AQ26" s="336" t="s">
        <v>419</v>
      </c>
      <c r="AR26" s="338" t="s">
        <v>420</v>
      </c>
    </row>
    <row r="27" spans="2:44" ht="15" customHeight="1" thickBot="1" x14ac:dyDescent="0.25">
      <c r="C27" s="457"/>
      <c r="D27" s="361"/>
      <c r="E27" s="361"/>
      <c r="F27" s="361"/>
      <c r="G27" s="361"/>
      <c r="H27" s="362"/>
      <c r="I27" s="363"/>
      <c r="J27" s="364"/>
      <c r="K27" s="349"/>
      <c r="L27" s="350"/>
      <c r="M27" s="350"/>
      <c r="N27" s="350"/>
      <c r="O27" s="357"/>
      <c r="P27" s="358"/>
      <c r="Q27" s="349"/>
      <c r="R27" s="350"/>
      <c r="S27" s="350"/>
      <c r="T27" s="350"/>
      <c r="U27" s="357"/>
      <c r="V27" s="358"/>
      <c r="W27" s="353">
        <f t="shared" si="0"/>
        <v>0</v>
      </c>
      <c r="X27" s="354"/>
      <c r="Y27" s="355">
        <f t="shared" si="1"/>
        <v>0</v>
      </c>
      <c r="Z27" s="356"/>
      <c r="AA27" s="362"/>
      <c r="AB27" s="363"/>
      <c r="AC27" s="363"/>
      <c r="AD27" s="363"/>
      <c r="AE27" s="363"/>
      <c r="AF27" s="363"/>
      <c r="AG27" s="365"/>
      <c r="AQ27" s="334"/>
      <c r="AR27" s="334"/>
    </row>
    <row r="28" spans="2:44" ht="15" customHeight="1" thickBot="1" x14ac:dyDescent="0.25">
      <c r="C28" s="457"/>
      <c r="D28" s="361"/>
      <c r="E28" s="361"/>
      <c r="F28" s="361"/>
      <c r="G28" s="361"/>
      <c r="H28" s="362"/>
      <c r="I28" s="363"/>
      <c r="J28" s="364"/>
      <c r="K28" s="349"/>
      <c r="L28" s="350"/>
      <c r="M28" s="350"/>
      <c r="N28" s="350"/>
      <c r="O28" s="357"/>
      <c r="P28" s="358"/>
      <c r="Q28" s="349"/>
      <c r="R28" s="350"/>
      <c r="S28" s="350"/>
      <c r="T28" s="350"/>
      <c r="U28" s="357"/>
      <c r="V28" s="358"/>
      <c r="W28" s="353">
        <f t="shared" si="0"/>
        <v>0</v>
      </c>
      <c r="X28" s="354"/>
      <c r="Y28" s="355">
        <f t="shared" si="1"/>
        <v>0</v>
      </c>
      <c r="Z28" s="356"/>
      <c r="AA28" s="362"/>
      <c r="AB28" s="363"/>
      <c r="AC28" s="363"/>
      <c r="AD28" s="363"/>
      <c r="AE28" s="363"/>
      <c r="AF28" s="363"/>
      <c r="AG28" s="365"/>
      <c r="AQ28" s="334"/>
      <c r="AR28" s="334"/>
    </row>
    <row r="29" spans="2:44" ht="15" customHeight="1" thickBot="1" x14ac:dyDescent="0.25">
      <c r="C29" s="457"/>
      <c r="D29" s="361"/>
      <c r="E29" s="361"/>
      <c r="F29" s="361"/>
      <c r="G29" s="361"/>
      <c r="H29" s="362"/>
      <c r="I29" s="363"/>
      <c r="J29" s="364"/>
      <c r="K29" s="349"/>
      <c r="L29" s="350"/>
      <c r="M29" s="350"/>
      <c r="N29" s="350"/>
      <c r="O29" s="357"/>
      <c r="P29" s="358"/>
      <c r="Q29" s="349"/>
      <c r="R29" s="350"/>
      <c r="S29" s="350"/>
      <c r="T29" s="350"/>
      <c r="U29" s="357"/>
      <c r="V29" s="358"/>
      <c r="W29" s="353">
        <f t="shared" si="0"/>
        <v>0</v>
      </c>
      <c r="X29" s="354"/>
      <c r="Y29" s="355">
        <f t="shared" si="1"/>
        <v>0</v>
      </c>
      <c r="Z29" s="356"/>
      <c r="AA29" s="362"/>
      <c r="AB29" s="363"/>
      <c r="AC29" s="363"/>
      <c r="AD29" s="363"/>
      <c r="AE29" s="363"/>
      <c r="AF29" s="363"/>
      <c r="AG29" s="365"/>
      <c r="AQ29" s="334"/>
      <c r="AR29" s="334"/>
    </row>
    <row r="30" spans="2:44" ht="15" customHeight="1" thickBot="1" x14ac:dyDescent="0.25">
      <c r="C30" s="457"/>
      <c r="D30" s="361"/>
      <c r="E30" s="361"/>
      <c r="F30" s="361"/>
      <c r="G30" s="361"/>
      <c r="H30" s="362"/>
      <c r="I30" s="363"/>
      <c r="J30" s="364"/>
      <c r="K30" s="349"/>
      <c r="L30" s="350"/>
      <c r="M30" s="350"/>
      <c r="N30" s="350"/>
      <c r="O30" s="357"/>
      <c r="P30" s="358"/>
      <c r="Q30" s="349"/>
      <c r="R30" s="350"/>
      <c r="S30" s="350"/>
      <c r="T30" s="350"/>
      <c r="U30" s="357"/>
      <c r="V30" s="358"/>
      <c r="W30" s="353">
        <f t="shared" si="0"/>
        <v>0</v>
      </c>
      <c r="X30" s="354"/>
      <c r="Y30" s="355">
        <f t="shared" si="1"/>
        <v>0</v>
      </c>
      <c r="Z30" s="356"/>
      <c r="AA30" s="362"/>
      <c r="AB30" s="363"/>
      <c r="AC30" s="363"/>
      <c r="AD30" s="363"/>
      <c r="AE30" s="363"/>
      <c r="AF30" s="363"/>
      <c r="AG30" s="365"/>
      <c r="AQ30" s="334"/>
      <c r="AR30" s="334"/>
    </row>
    <row r="31" spans="2:44" ht="15" customHeight="1" thickBot="1" x14ac:dyDescent="0.25">
      <c r="C31" s="457"/>
      <c r="D31" s="361"/>
      <c r="E31" s="361"/>
      <c r="F31" s="361"/>
      <c r="G31" s="361"/>
      <c r="H31" s="362"/>
      <c r="I31" s="363"/>
      <c r="J31" s="364"/>
      <c r="K31" s="349"/>
      <c r="L31" s="350"/>
      <c r="M31" s="350"/>
      <c r="N31" s="350"/>
      <c r="O31" s="357"/>
      <c r="P31" s="358"/>
      <c r="Q31" s="349"/>
      <c r="R31" s="350"/>
      <c r="S31" s="350"/>
      <c r="T31" s="350"/>
      <c r="U31" s="357"/>
      <c r="V31" s="358"/>
      <c r="W31" s="353">
        <f t="shared" si="0"/>
        <v>0</v>
      </c>
      <c r="X31" s="354"/>
      <c r="Y31" s="355">
        <f t="shared" si="1"/>
        <v>0</v>
      </c>
      <c r="Z31" s="356"/>
      <c r="AA31" s="362"/>
      <c r="AB31" s="363"/>
      <c r="AC31" s="363"/>
      <c r="AD31" s="363"/>
      <c r="AE31" s="363"/>
      <c r="AF31" s="363"/>
      <c r="AG31" s="365"/>
      <c r="AQ31" s="334"/>
      <c r="AR31" s="334"/>
    </row>
    <row r="32" spans="2:44" ht="15" customHeight="1" thickBot="1" x14ac:dyDescent="0.25">
      <c r="C32" s="457"/>
      <c r="D32" s="361"/>
      <c r="E32" s="361"/>
      <c r="F32" s="361"/>
      <c r="G32" s="361"/>
      <c r="H32" s="362"/>
      <c r="I32" s="363"/>
      <c r="J32" s="364"/>
      <c r="K32" s="349"/>
      <c r="L32" s="350"/>
      <c r="M32" s="350"/>
      <c r="N32" s="350"/>
      <c r="O32" s="357"/>
      <c r="P32" s="358"/>
      <c r="Q32" s="349"/>
      <c r="R32" s="350"/>
      <c r="S32" s="350"/>
      <c r="T32" s="350"/>
      <c r="U32" s="357"/>
      <c r="V32" s="358"/>
      <c r="W32" s="353">
        <f t="shared" si="0"/>
        <v>0</v>
      </c>
      <c r="X32" s="354"/>
      <c r="Y32" s="355">
        <f t="shared" si="1"/>
        <v>0</v>
      </c>
      <c r="Z32" s="356"/>
      <c r="AA32" s="362"/>
      <c r="AB32" s="363"/>
      <c r="AC32" s="363"/>
      <c r="AD32" s="363"/>
      <c r="AE32" s="363"/>
      <c r="AF32" s="363"/>
      <c r="AG32" s="365"/>
      <c r="AQ32" s="334"/>
      <c r="AR32" s="334"/>
    </row>
    <row r="33" spans="3:44" ht="15" customHeight="1" thickBot="1" x14ac:dyDescent="0.25">
      <c r="C33" s="457"/>
      <c r="D33" s="361"/>
      <c r="E33" s="361"/>
      <c r="F33" s="361"/>
      <c r="G33" s="361"/>
      <c r="H33" s="362"/>
      <c r="I33" s="363"/>
      <c r="J33" s="364"/>
      <c r="K33" s="349"/>
      <c r="L33" s="350"/>
      <c r="M33" s="350"/>
      <c r="N33" s="350"/>
      <c r="O33" s="357"/>
      <c r="P33" s="358"/>
      <c r="Q33" s="349"/>
      <c r="R33" s="350"/>
      <c r="S33" s="350"/>
      <c r="T33" s="350"/>
      <c r="U33" s="357"/>
      <c r="V33" s="358"/>
      <c r="W33" s="353">
        <f t="shared" si="0"/>
        <v>0</v>
      </c>
      <c r="X33" s="354"/>
      <c r="Y33" s="355">
        <f t="shared" si="1"/>
        <v>0</v>
      </c>
      <c r="Z33" s="356"/>
      <c r="AA33" s="362"/>
      <c r="AB33" s="363"/>
      <c r="AC33" s="363"/>
      <c r="AD33" s="363"/>
      <c r="AE33" s="363"/>
      <c r="AF33" s="363"/>
      <c r="AG33" s="365"/>
      <c r="AQ33" s="334"/>
      <c r="AR33" s="334"/>
    </row>
    <row r="34" spans="3:44" ht="15" customHeight="1" thickBot="1" x14ac:dyDescent="0.25">
      <c r="C34" s="457"/>
      <c r="D34" s="361"/>
      <c r="E34" s="361"/>
      <c r="F34" s="361"/>
      <c r="G34" s="361"/>
      <c r="H34" s="362"/>
      <c r="I34" s="363"/>
      <c r="J34" s="364"/>
      <c r="K34" s="349"/>
      <c r="L34" s="350"/>
      <c r="M34" s="350"/>
      <c r="N34" s="350"/>
      <c r="O34" s="357"/>
      <c r="P34" s="358"/>
      <c r="Q34" s="349"/>
      <c r="R34" s="350"/>
      <c r="S34" s="350"/>
      <c r="T34" s="350"/>
      <c r="U34" s="357"/>
      <c r="V34" s="358"/>
      <c r="W34" s="353">
        <f t="shared" si="0"/>
        <v>0</v>
      </c>
      <c r="X34" s="354"/>
      <c r="Y34" s="355">
        <f t="shared" si="1"/>
        <v>0</v>
      </c>
      <c r="Z34" s="356"/>
      <c r="AA34" s="362"/>
      <c r="AB34" s="363"/>
      <c r="AC34" s="363"/>
      <c r="AD34" s="363"/>
      <c r="AE34" s="363"/>
      <c r="AF34" s="363"/>
      <c r="AG34" s="365"/>
      <c r="AQ34" s="334"/>
      <c r="AR34" s="334"/>
    </row>
    <row r="35" spans="3:44" ht="15" customHeight="1" thickBot="1" x14ac:dyDescent="0.25">
      <c r="C35" s="457"/>
      <c r="D35" s="361"/>
      <c r="E35" s="361"/>
      <c r="F35" s="361"/>
      <c r="G35" s="361"/>
      <c r="H35" s="362"/>
      <c r="I35" s="363"/>
      <c r="J35" s="364"/>
      <c r="K35" s="349"/>
      <c r="L35" s="350"/>
      <c r="M35" s="350"/>
      <c r="N35" s="350"/>
      <c r="O35" s="357"/>
      <c r="P35" s="358"/>
      <c r="Q35" s="349"/>
      <c r="R35" s="350"/>
      <c r="S35" s="350"/>
      <c r="T35" s="350"/>
      <c r="U35" s="357"/>
      <c r="V35" s="358"/>
      <c r="W35" s="353">
        <f t="shared" si="0"/>
        <v>0</v>
      </c>
      <c r="X35" s="354"/>
      <c r="Y35" s="355">
        <f t="shared" si="1"/>
        <v>0</v>
      </c>
      <c r="Z35" s="356"/>
      <c r="AA35" s="362"/>
      <c r="AB35" s="363"/>
      <c r="AC35" s="363"/>
      <c r="AD35" s="363"/>
      <c r="AE35" s="363"/>
      <c r="AF35" s="363"/>
      <c r="AG35" s="365"/>
      <c r="AQ35" s="334"/>
      <c r="AR35" s="334"/>
    </row>
    <row r="36" spans="3:44" ht="15" customHeight="1" thickBot="1" x14ac:dyDescent="0.25">
      <c r="C36" s="457"/>
      <c r="D36" s="361"/>
      <c r="E36" s="361"/>
      <c r="F36" s="361"/>
      <c r="G36" s="361"/>
      <c r="H36" s="362"/>
      <c r="I36" s="363"/>
      <c r="J36" s="364"/>
      <c r="K36" s="349"/>
      <c r="L36" s="350"/>
      <c r="M36" s="350"/>
      <c r="N36" s="350"/>
      <c r="O36" s="357"/>
      <c r="P36" s="358"/>
      <c r="Q36" s="349"/>
      <c r="R36" s="350"/>
      <c r="S36" s="350"/>
      <c r="T36" s="350"/>
      <c r="U36" s="357"/>
      <c r="V36" s="358"/>
      <c r="W36" s="353">
        <f t="shared" si="0"/>
        <v>0</v>
      </c>
      <c r="X36" s="354"/>
      <c r="Y36" s="355">
        <f t="shared" si="1"/>
        <v>0</v>
      </c>
      <c r="Z36" s="356"/>
      <c r="AA36" s="362"/>
      <c r="AB36" s="363"/>
      <c r="AC36" s="363"/>
      <c r="AD36" s="363"/>
      <c r="AE36" s="363"/>
      <c r="AF36" s="363"/>
      <c r="AG36" s="365"/>
      <c r="AQ36" s="334"/>
      <c r="AR36" s="334"/>
    </row>
    <row r="37" spans="3:44" ht="15" customHeight="1" thickBot="1" x14ac:dyDescent="0.25">
      <c r="C37" s="457"/>
      <c r="D37" s="361"/>
      <c r="E37" s="361"/>
      <c r="F37" s="361"/>
      <c r="G37" s="361"/>
      <c r="H37" s="362"/>
      <c r="I37" s="363"/>
      <c r="J37" s="364"/>
      <c r="K37" s="349"/>
      <c r="L37" s="350"/>
      <c r="M37" s="350"/>
      <c r="N37" s="350"/>
      <c r="O37" s="357"/>
      <c r="P37" s="358"/>
      <c r="Q37" s="349"/>
      <c r="R37" s="350"/>
      <c r="S37" s="350"/>
      <c r="T37" s="350"/>
      <c r="U37" s="357"/>
      <c r="V37" s="358"/>
      <c r="W37" s="353">
        <f t="shared" si="0"/>
        <v>0</v>
      </c>
      <c r="X37" s="354"/>
      <c r="Y37" s="355">
        <f t="shared" si="1"/>
        <v>0</v>
      </c>
      <c r="Z37" s="356"/>
      <c r="AA37" s="362"/>
      <c r="AB37" s="363"/>
      <c r="AC37" s="363"/>
      <c r="AD37" s="363"/>
      <c r="AE37" s="363"/>
      <c r="AF37" s="363"/>
      <c r="AG37" s="365"/>
      <c r="AQ37" s="334"/>
      <c r="AR37" s="334"/>
    </row>
    <row r="38" spans="3:44" ht="14.4" hidden="1" customHeight="1" thickBot="1" x14ac:dyDescent="0.25">
      <c r="C38" s="457"/>
      <c r="D38" s="361"/>
      <c r="E38" s="361"/>
      <c r="F38" s="361"/>
      <c r="G38" s="361"/>
      <c r="H38" s="362"/>
      <c r="I38" s="363"/>
      <c r="J38" s="364"/>
      <c r="K38" s="349"/>
      <c r="L38" s="350"/>
      <c r="M38" s="350"/>
      <c r="N38" s="350"/>
      <c r="O38" s="357"/>
      <c r="P38" s="358"/>
      <c r="Q38" s="349"/>
      <c r="R38" s="350"/>
      <c r="S38" s="350"/>
      <c r="T38" s="350"/>
      <c r="U38" s="357"/>
      <c r="V38" s="358"/>
      <c r="W38" s="353">
        <f t="shared" si="0"/>
        <v>0</v>
      </c>
      <c r="X38" s="354"/>
      <c r="Y38" s="355">
        <f t="shared" si="1"/>
        <v>0</v>
      </c>
      <c r="Z38" s="356"/>
      <c r="AA38" s="362"/>
      <c r="AB38" s="363"/>
      <c r="AC38" s="363"/>
      <c r="AD38" s="363"/>
      <c r="AE38" s="363"/>
      <c r="AF38" s="363"/>
      <c r="AG38" s="365"/>
      <c r="AQ38" s="334"/>
      <c r="AR38" s="334"/>
    </row>
    <row r="39" spans="3:44" ht="15" hidden="1" customHeight="1" thickBot="1" x14ac:dyDescent="0.25">
      <c r="C39" s="457"/>
      <c r="D39" s="361"/>
      <c r="E39" s="361"/>
      <c r="F39" s="361"/>
      <c r="G39" s="361"/>
      <c r="H39" s="362"/>
      <c r="I39" s="363"/>
      <c r="J39" s="364"/>
      <c r="K39" s="349"/>
      <c r="L39" s="350"/>
      <c r="M39" s="350"/>
      <c r="N39" s="350"/>
      <c r="O39" s="357"/>
      <c r="P39" s="358"/>
      <c r="Q39" s="349"/>
      <c r="R39" s="350"/>
      <c r="S39" s="350"/>
      <c r="T39" s="350"/>
      <c r="U39" s="357"/>
      <c r="V39" s="358"/>
      <c r="W39" s="353">
        <f t="shared" si="0"/>
        <v>0</v>
      </c>
      <c r="X39" s="354"/>
      <c r="Y39" s="355">
        <f t="shared" si="1"/>
        <v>0</v>
      </c>
      <c r="Z39" s="356"/>
      <c r="AA39" s="362"/>
      <c r="AB39" s="363"/>
      <c r="AC39" s="363"/>
      <c r="AD39" s="363"/>
      <c r="AE39" s="363"/>
      <c r="AF39" s="363"/>
      <c r="AG39" s="365"/>
      <c r="AQ39" s="334"/>
      <c r="AR39" s="334"/>
    </row>
    <row r="40" spans="3:44" ht="15" hidden="1" customHeight="1" thickBot="1" x14ac:dyDescent="0.25">
      <c r="C40" s="457"/>
      <c r="D40" s="361"/>
      <c r="E40" s="361"/>
      <c r="F40" s="361"/>
      <c r="G40" s="361"/>
      <c r="H40" s="362"/>
      <c r="I40" s="363"/>
      <c r="J40" s="364"/>
      <c r="K40" s="349"/>
      <c r="L40" s="350"/>
      <c r="M40" s="350"/>
      <c r="N40" s="350"/>
      <c r="O40" s="357"/>
      <c r="P40" s="358"/>
      <c r="Q40" s="349"/>
      <c r="R40" s="350"/>
      <c r="S40" s="350"/>
      <c r="T40" s="350"/>
      <c r="U40" s="357"/>
      <c r="V40" s="358"/>
      <c r="W40" s="353">
        <f t="shared" si="0"/>
        <v>0</v>
      </c>
      <c r="X40" s="354"/>
      <c r="Y40" s="355">
        <f t="shared" si="1"/>
        <v>0</v>
      </c>
      <c r="Z40" s="356"/>
      <c r="AA40" s="362"/>
      <c r="AB40" s="363"/>
      <c r="AC40" s="363"/>
      <c r="AD40" s="363"/>
      <c r="AE40" s="363"/>
      <c r="AF40" s="363"/>
      <c r="AG40" s="365"/>
      <c r="AQ40" s="334"/>
      <c r="AR40" s="334"/>
    </row>
    <row r="41" spans="3:44" ht="15" hidden="1" customHeight="1" thickBot="1" x14ac:dyDescent="0.25">
      <c r="C41" s="457"/>
      <c r="D41" s="361"/>
      <c r="E41" s="361"/>
      <c r="F41" s="361"/>
      <c r="G41" s="361"/>
      <c r="H41" s="362"/>
      <c r="I41" s="363"/>
      <c r="J41" s="364"/>
      <c r="K41" s="349"/>
      <c r="L41" s="350"/>
      <c r="M41" s="350"/>
      <c r="N41" s="350"/>
      <c r="O41" s="357"/>
      <c r="P41" s="358"/>
      <c r="Q41" s="349"/>
      <c r="R41" s="350"/>
      <c r="S41" s="350"/>
      <c r="T41" s="350"/>
      <c r="U41" s="357"/>
      <c r="V41" s="358"/>
      <c r="W41" s="353">
        <f t="shared" si="0"/>
        <v>0</v>
      </c>
      <c r="X41" s="354"/>
      <c r="Y41" s="355">
        <f t="shared" si="1"/>
        <v>0</v>
      </c>
      <c r="Z41" s="356"/>
      <c r="AA41" s="362"/>
      <c r="AB41" s="363"/>
      <c r="AC41" s="363"/>
      <c r="AD41" s="363"/>
      <c r="AE41" s="363"/>
      <c r="AF41" s="363"/>
      <c r="AG41" s="365"/>
      <c r="AQ41" s="334"/>
      <c r="AR41" s="334"/>
    </row>
    <row r="42" spans="3:44" ht="15" hidden="1" customHeight="1" thickBot="1" x14ac:dyDescent="0.25">
      <c r="C42" s="457"/>
      <c r="D42" s="361"/>
      <c r="E42" s="361"/>
      <c r="F42" s="361"/>
      <c r="G42" s="361"/>
      <c r="H42" s="362"/>
      <c r="I42" s="363"/>
      <c r="J42" s="364"/>
      <c r="K42" s="349"/>
      <c r="L42" s="350"/>
      <c r="M42" s="350"/>
      <c r="N42" s="350"/>
      <c r="O42" s="357"/>
      <c r="P42" s="358"/>
      <c r="Q42" s="349"/>
      <c r="R42" s="350"/>
      <c r="S42" s="350"/>
      <c r="T42" s="350"/>
      <c r="U42" s="357"/>
      <c r="V42" s="358"/>
      <c r="W42" s="353">
        <f t="shared" si="0"/>
        <v>0</v>
      </c>
      <c r="X42" s="354"/>
      <c r="Y42" s="355">
        <f t="shared" si="1"/>
        <v>0</v>
      </c>
      <c r="Z42" s="356"/>
      <c r="AA42" s="362"/>
      <c r="AB42" s="363"/>
      <c r="AC42" s="363"/>
      <c r="AD42" s="363"/>
      <c r="AE42" s="363"/>
      <c r="AF42" s="363"/>
      <c r="AG42" s="365"/>
      <c r="AQ42" s="334"/>
      <c r="AR42" s="334"/>
    </row>
    <row r="43" spans="3:44" ht="15" hidden="1" customHeight="1" thickBot="1" x14ac:dyDescent="0.25">
      <c r="C43" s="457"/>
      <c r="D43" s="361"/>
      <c r="E43" s="361"/>
      <c r="F43" s="361"/>
      <c r="G43" s="361"/>
      <c r="H43" s="362"/>
      <c r="I43" s="363"/>
      <c r="J43" s="364"/>
      <c r="K43" s="349"/>
      <c r="L43" s="350"/>
      <c r="M43" s="350"/>
      <c r="N43" s="350"/>
      <c r="O43" s="357"/>
      <c r="P43" s="358"/>
      <c r="Q43" s="349"/>
      <c r="R43" s="350"/>
      <c r="S43" s="350"/>
      <c r="T43" s="350"/>
      <c r="U43" s="357"/>
      <c r="V43" s="358"/>
      <c r="W43" s="353">
        <f t="shared" si="0"/>
        <v>0</v>
      </c>
      <c r="X43" s="354"/>
      <c r="Y43" s="355">
        <f t="shared" si="1"/>
        <v>0</v>
      </c>
      <c r="Z43" s="356"/>
      <c r="AA43" s="362"/>
      <c r="AB43" s="363"/>
      <c r="AC43" s="363"/>
      <c r="AD43" s="363"/>
      <c r="AE43" s="363"/>
      <c r="AF43" s="363"/>
      <c r="AG43" s="365"/>
      <c r="AQ43" s="334"/>
      <c r="AR43" s="334"/>
    </row>
    <row r="44" spans="3:44" ht="15" hidden="1" customHeight="1" thickBot="1" x14ac:dyDescent="0.25">
      <c r="C44" s="457"/>
      <c r="D44" s="361"/>
      <c r="E44" s="361"/>
      <c r="F44" s="361"/>
      <c r="G44" s="361"/>
      <c r="H44" s="362"/>
      <c r="I44" s="363"/>
      <c r="J44" s="364"/>
      <c r="K44" s="349"/>
      <c r="L44" s="350"/>
      <c r="M44" s="350"/>
      <c r="N44" s="350"/>
      <c r="O44" s="357"/>
      <c r="P44" s="358"/>
      <c r="Q44" s="349"/>
      <c r="R44" s="350"/>
      <c r="S44" s="350"/>
      <c r="T44" s="350"/>
      <c r="U44" s="357"/>
      <c r="V44" s="358"/>
      <c r="W44" s="353">
        <f t="shared" si="0"/>
        <v>0</v>
      </c>
      <c r="X44" s="354"/>
      <c r="Y44" s="355">
        <f t="shared" si="1"/>
        <v>0</v>
      </c>
      <c r="Z44" s="356"/>
      <c r="AA44" s="362"/>
      <c r="AB44" s="363"/>
      <c r="AC44" s="363"/>
      <c r="AD44" s="363"/>
      <c r="AE44" s="363"/>
      <c r="AF44" s="363"/>
      <c r="AG44" s="365"/>
      <c r="AQ44" s="334"/>
      <c r="AR44" s="334"/>
    </row>
    <row r="45" spans="3:44" ht="15" hidden="1" customHeight="1" thickBot="1" x14ac:dyDescent="0.25">
      <c r="C45" s="457"/>
      <c r="D45" s="361"/>
      <c r="E45" s="361"/>
      <c r="F45" s="361"/>
      <c r="G45" s="361"/>
      <c r="H45" s="362"/>
      <c r="I45" s="363"/>
      <c r="J45" s="364"/>
      <c r="K45" s="349"/>
      <c r="L45" s="350"/>
      <c r="M45" s="350"/>
      <c r="N45" s="350"/>
      <c r="O45" s="357"/>
      <c r="P45" s="358"/>
      <c r="Q45" s="349"/>
      <c r="R45" s="350"/>
      <c r="S45" s="350"/>
      <c r="T45" s="350"/>
      <c r="U45" s="357"/>
      <c r="V45" s="358"/>
      <c r="W45" s="353">
        <f t="shared" si="0"/>
        <v>0</v>
      </c>
      <c r="X45" s="354"/>
      <c r="Y45" s="355">
        <f t="shared" si="1"/>
        <v>0</v>
      </c>
      <c r="Z45" s="356"/>
      <c r="AA45" s="362"/>
      <c r="AB45" s="363"/>
      <c r="AC45" s="363"/>
      <c r="AD45" s="363"/>
      <c r="AE45" s="363"/>
      <c r="AF45" s="363"/>
      <c r="AG45" s="365"/>
      <c r="AQ45" s="334"/>
      <c r="AR45" s="334"/>
    </row>
    <row r="46" spans="3:44" ht="15" hidden="1" customHeight="1" thickBot="1" x14ac:dyDescent="0.25">
      <c r="C46" s="457"/>
      <c r="D46" s="361"/>
      <c r="E46" s="361"/>
      <c r="F46" s="361"/>
      <c r="G46" s="361"/>
      <c r="H46" s="362"/>
      <c r="I46" s="363"/>
      <c r="J46" s="364"/>
      <c r="K46" s="349"/>
      <c r="L46" s="350"/>
      <c r="M46" s="350"/>
      <c r="N46" s="350"/>
      <c r="O46" s="357"/>
      <c r="P46" s="358"/>
      <c r="Q46" s="349"/>
      <c r="R46" s="350"/>
      <c r="S46" s="350"/>
      <c r="T46" s="350"/>
      <c r="U46" s="357"/>
      <c r="V46" s="358"/>
      <c r="W46" s="353">
        <f t="shared" si="0"/>
        <v>0</v>
      </c>
      <c r="X46" s="354"/>
      <c r="Y46" s="355">
        <f t="shared" si="1"/>
        <v>0</v>
      </c>
      <c r="Z46" s="356"/>
      <c r="AA46" s="362"/>
      <c r="AB46" s="363"/>
      <c r="AC46" s="363"/>
      <c r="AD46" s="363"/>
      <c r="AE46" s="363"/>
      <c r="AF46" s="363"/>
      <c r="AG46" s="365"/>
      <c r="AQ46" s="334"/>
      <c r="AR46" s="334"/>
    </row>
    <row r="47" spans="3:44" ht="15" hidden="1" customHeight="1" thickBot="1" x14ac:dyDescent="0.25">
      <c r="C47" s="457"/>
      <c r="D47" s="361"/>
      <c r="E47" s="361"/>
      <c r="F47" s="361"/>
      <c r="G47" s="361"/>
      <c r="H47" s="362"/>
      <c r="I47" s="363"/>
      <c r="J47" s="364"/>
      <c r="K47" s="349"/>
      <c r="L47" s="350"/>
      <c r="M47" s="350"/>
      <c r="N47" s="350"/>
      <c r="O47" s="357"/>
      <c r="P47" s="358"/>
      <c r="Q47" s="349"/>
      <c r="R47" s="350"/>
      <c r="S47" s="350"/>
      <c r="T47" s="350"/>
      <c r="U47" s="357"/>
      <c r="V47" s="358"/>
      <c r="W47" s="353">
        <f t="shared" si="0"/>
        <v>0</v>
      </c>
      <c r="X47" s="354"/>
      <c r="Y47" s="355">
        <f t="shared" si="1"/>
        <v>0</v>
      </c>
      <c r="Z47" s="356"/>
      <c r="AA47" s="362"/>
      <c r="AB47" s="363"/>
      <c r="AC47" s="363"/>
      <c r="AD47" s="363"/>
      <c r="AE47" s="363"/>
      <c r="AF47" s="363"/>
      <c r="AG47" s="365"/>
      <c r="AQ47" s="334"/>
      <c r="AR47" s="334"/>
    </row>
    <row r="48" spans="3:44" ht="15" hidden="1" customHeight="1" thickBot="1" x14ac:dyDescent="0.25">
      <c r="C48" s="457"/>
      <c r="D48" s="361"/>
      <c r="E48" s="361"/>
      <c r="F48" s="361"/>
      <c r="G48" s="361"/>
      <c r="H48" s="362"/>
      <c r="I48" s="363"/>
      <c r="J48" s="364"/>
      <c r="K48" s="349"/>
      <c r="L48" s="350"/>
      <c r="M48" s="350"/>
      <c r="N48" s="350"/>
      <c r="O48" s="357"/>
      <c r="P48" s="358"/>
      <c r="Q48" s="349"/>
      <c r="R48" s="350"/>
      <c r="S48" s="350"/>
      <c r="T48" s="350"/>
      <c r="U48" s="357"/>
      <c r="V48" s="358"/>
      <c r="W48" s="353">
        <f t="shared" si="0"/>
        <v>0</v>
      </c>
      <c r="X48" s="354"/>
      <c r="Y48" s="355">
        <f t="shared" si="1"/>
        <v>0</v>
      </c>
      <c r="Z48" s="356"/>
      <c r="AA48" s="362"/>
      <c r="AB48" s="363"/>
      <c r="AC48" s="363"/>
      <c r="AD48" s="363"/>
      <c r="AE48" s="363"/>
      <c r="AF48" s="363"/>
      <c r="AG48" s="365"/>
      <c r="AQ48" s="334"/>
      <c r="AR48" s="334"/>
    </row>
    <row r="49" spans="3:44" ht="15" hidden="1" customHeight="1" thickBot="1" x14ac:dyDescent="0.25">
      <c r="C49" s="457"/>
      <c r="D49" s="361"/>
      <c r="E49" s="361"/>
      <c r="F49" s="361"/>
      <c r="G49" s="361"/>
      <c r="H49" s="362"/>
      <c r="I49" s="363"/>
      <c r="J49" s="364"/>
      <c r="K49" s="349"/>
      <c r="L49" s="350"/>
      <c r="M49" s="350"/>
      <c r="N49" s="350"/>
      <c r="O49" s="357"/>
      <c r="P49" s="358"/>
      <c r="Q49" s="349"/>
      <c r="R49" s="350"/>
      <c r="S49" s="350"/>
      <c r="T49" s="350"/>
      <c r="U49" s="357"/>
      <c r="V49" s="358"/>
      <c r="W49" s="353">
        <f t="shared" si="0"/>
        <v>0</v>
      </c>
      <c r="X49" s="354"/>
      <c r="Y49" s="355">
        <f t="shared" si="1"/>
        <v>0</v>
      </c>
      <c r="Z49" s="356"/>
      <c r="AA49" s="362"/>
      <c r="AB49" s="363"/>
      <c r="AC49" s="363"/>
      <c r="AD49" s="363"/>
      <c r="AE49" s="363"/>
      <c r="AF49" s="363"/>
      <c r="AG49" s="365"/>
      <c r="AQ49" s="334"/>
      <c r="AR49" s="334"/>
    </row>
    <row r="50" spans="3:44" ht="15" hidden="1" customHeight="1" thickBot="1" x14ac:dyDescent="0.25">
      <c r="C50" s="457"/>
      <c r="D50" s="361"/>
      <c r="E50" s="361"/>
      <c r="F50" s="361"/>
      <c r="G50" s="361"/>
      <c r="H50" s="362"/>
      <c r="I50" s="363"/>
      <c r="J50" s="364"/>
      <c r="K50" s="349"/>
      <c r="L50" s="350"/>
      <c r="M50" s="350"/>
      <c r="N50" s="350"/>
      <c r="O50" s="357"/>
      <c r="P50" s="358"/>
      <c r="Q50" s="349"/>
      <c r="R50" s="350"/>
      <c r="S50" s="350"/>
      <c r="T50" s="350"/>
      <c r="U50" s="357"/>
      <c r="V50" s="358"/>
      <c r="W50" s="353">
        <f t="shared" si="0"/>
        <v>0</v>
      </c>
      <c r="X50" s="354"/>
      <c r="Y50" s="355">
        <f t="shared" si="1"/>
        <v>0</v>
      </c>
      <c r="Z50" s="356"/>
      <c r="AA50" s="362"/>
      <c r="AB50" s="363"/>
      <c r="AC50" s="363"/>
      <c r="AD50" s="363"/>
      <c r="AE50" s="363"/>
      <c r="AF50" s="363"/>
      <c r="AG50" s="365"/>
      <c r="AQ50" s="334"/>
      <c r="AR50" s="334"/>
    </row>
    <row r="51" spans="3:44" ht="15" hidden="1" customHeight="1" thickBot="1" x14ac:dyDescent="0.25">
      <c r="C51" s="457"/>
      <c r="D51" s="361"/>
      <c r="E51" s="361"/>
      <c r="F51" s="361"/>
      <c r="G51" s="361"/>
      <c r="H51" s="362"/>
      <c r="I51" s="363"/>
      <c r="J51" s="364"/>
      <c r="K51" s="349"/>
      <c r="L51" s="350"/>
      <c r="M51" s="350"/>
      <c r="N51" s="350"/>
      <c r="O51" s="357"/>
      <c r="P51" s="358"/>
      <c r="Q51" s="349"/>
      <c r="R51" s="350"/>
      <c r="S51" s="350"/>
      <c r="T51" s="350"/>
      <c r="U51" s="357"/>
      <c r="V51" s="358"/>
      <c r="W51" s="353">
        <f t="shared" si="0"/>
        <v>0</v>
      </c>
      <c r="X51" s="354"/>
      <c r="Y51" s="355">
        <f t="shared" si="1"/>
        <v>0</v>
      </c>
      <c r="Z51" s="356"/>
      <c r="AA51" s="362"/>
      <c r="AB51" s="363"/>
      <c r="AC51" s="363"/>
      <c r="AD51" s="363"/>
      <c r="AE51" s="363"/>
      <c r="AF51" s="363"/>
      <c r="AG51" s="365"/>
      <c r="AQ51" s="334"/>
      <c r="AR51" s="334"/>
    </row>
    <row r="52" spans="3:44" ht="15" hidden="1" customHeight="1" thickBot="1" x14ac:dyDescent="0.25">
      <c r="C52" s="457"/>
      <c r="D52" s="361"/>
      <c r="E52" s="361"/>
      <c r="F52" s="361"/>
      <c r="G52" s="361"/>
      <c r="H52" s="362"/>
      <c r="I52" s="363"/>
      <c r="J52" s="364"/>
      <c r="K52" s="349"/>
      <c r="L52" s="350"/>
      <c r="M52" s="350"/>
      <c r="N52" s="350"/>
      <c r="O52" s="357"/>
      <c r="P52" s="358"/>
      <c r="Q52" s="349"/>
      <c r="R52" s="350"/>
      <c r="S52" s="350"/>
      <c r="T52" s="350"/>
      <c r="U52" s="357"/>
      <c r="V52" s="358"/>
      <c r="W52" s="353">
        <f t="shared" si="0"/>
        <v>0</v>
      </c>
      <c r="X52" s="354"/>
      <c r="Y52" s="355">
        <f t="shared" si="1"/>
        <v>0</v>
      </c>
      <c r="Z52" s="356"/>
      <c r="AA52" s="362"/>
      <c r="AB52" s="363"/>
      <c r="AC52" s="363"/>
      <c r="AD52" s="363"/>
      <c r="AE52" s="363"/>
      <c r="AF52" s="363"/>
      <c r="AG52" s="365"/>
      <c r="AQ52" s="334"/>
      <c r="AR52" s="334"/>
    </row>
    <row r="53" spans="3:44" ht="15" hidden="1" customHeight="1" thickBot="1" x14ac:dyDescent="0.25">
      <c r="C53" s="457"/>
      <c r="D53" s="361"/>
      <c r="E53" s="361"/>
      <c r="F53" s="361"/>
      <c r="G53" s="361"/>
      <c r="H53" s="362"/>
      <c r="I53" s="363"/>
      <c r="J53" s="364"/>
      <c r="K53" s="349"/>
      <c r="L53" s="350"/>
      <c r="M53" s="350"/>
      <c r="N53" s="350"/>
      <c r="O53" s="357"/>
      <c r="P53" s="358"/>
      <c r="Q53" s="349"/>
      <c r="R53" s="350"/>
      <c r="S53" s="350"/>
      <c r="T53" s="350"/>
      <c r="U53" s="357"/>
      <c r="V53" s="358"/>
      <c r="W53" s="353">
        <f t="shared" si="0"/>
        <v>0</v>
      </c>
      <c r="X53" s="354"/>
      <c r="Y53" s="355">
        <f t="shared" si="1"/>
        <v>0</v>
      </c>
      <c r="Z53" s="356"/>
      <c r="AA53" s="362"/>
      <c r="AB53" s="363"/>
      <c r="AC53" s="363"/>
      <c r="AD53" s="363"/>
      <c r="AE53" s="363"/>
      <c r="AF53" s="363"/>
      <c r="AG53" s="365"/>
      <c r="AQ53" s="334"/>
      <c r="AR53" s="334"/>
    </row>
    <row r="54" spans="3:44" ht="15" hidden="1" customHeight="1" thickBot="1" x14ac:dyDescent="0.25">
      <c r="C54" s="457"/>
      <c r="D54" s="361"/>
      <c r="E54" s="361"/>
      <c r="F54" s="361"/>
      <c r="G54" s="361"/>
      <c r="H54" s="362"/>
      <c r="I54" s="363"/>
      <c r="J54" s="364"/>
      <c r="K54" s="349"/>
      <c r="L54" s="350"/>
      <c r="M54" s="350"/>
      <c r="N54" s="350"/>
      <c r="O54" s="357"/>
      <c r="P54" s="358"/>
      <c r="Q54" s="349"/>
      <c r="R54" s="350"/>
      <c r="S54" s="350"/>
      <c r="T54" s="350"/>
      <c r="U54" s="357"/>
      <c r="V54" s="358"/>
      <c r="W54" s="353">
        <f t="shared" si="0"/>
        <v>0</v>
      </c>
      <c r="X54" s="354"/>
      <c r="Y54" s="355">
        <f t="shared" si="1"/>
        <v>0</v>
      </c>
      <c r="Z54" s="356"/>
      <c r="AA54" s="362"/>
      <c r="AB54" s="363"/>
      <c r="AC54" s="363"/>
      <c r="AD54" s="363"/>
      <c r="AE54" s="363"/>
      <c r="AF54" s="363"/>
      <c r="AG54" s="365"/>
      <c r="AQ54" s="334"/>
      <c r="AR54" s="334"/>
    </row>
    <row r="55" spans="3:44" ht="15" hidden="1" customHeight="1" thickBot="1" x14ac:dyDescent="0.25">
      <c r="C55" s="457"/>
      <c r="D55" s="361"/>
      <c r="E55" s="361"/>
      <c r="F55" s="361"/>
      <c r="G55" s="361"/>
      <c r="H55" s="362"/>
      <c r="I55" s="363"/>
      <c r="J55" s="364"/>
      <c r="K55" s="349"/>
      <c r="L55" s="350"/>
      <c r="M55" s="350"/>
      <c r="N55" s="350"/>
      <c r="O55" s="357"/>
      <c r="P55" s="358"/>
      <c r="Q55" s="349"/>
      <c r="R55" s="350"/>
      <c r="S55" s="350"/>
      <c r="T55" s="350"/>
      <c r="U55" s="357"/>
      <c r="V55" s="358"/>
      <c r="W55" s="353">
        <f t="shared" si="0"/>
        <v>0</v>
      </c>
      <c r="X55" s="354"/>
      <c r="Y55" s="355">
        <f t="shared" si="1"/>
        <v>0</v>
      </c>
      <c r="Z55" s="356"/>
      <c r="AA55" s="362"/>
      <c r="AB55" s="363"/>
      <c r="AC55" s="363"/>
      <c r="AD55" s="363"/>
      <c r="AE55" s="363"/>
      <c r="AF55" s="363"/>
      <c r="AG55" s="365"/>
      <c r="AQ55" s="334"/>
      <c r="AR55" s="334"/>
    </row>
    <row r="56" spans="3:44" ht="15" hidden="1" customHeight="1" thickBot="1" x14ac:dyDescent="0.25">
      <c r="C56" s="457"/>
      <c r="D56" s="361"/>
      <c r="E56" s="361"/>
      <c r="F56" s="361"/>
      <c r="G56" s="361"/>
      <c r="H56" s="362"/>
      <c r="I56" s="363"/>
      <c r="J56" s="364"/>
      <c r="K56" s="349"/>
      <c r="L56" s="350"/>
      <c r="M56" s="350"/>
      <c r="N56" s="350"/>
      <c r="O56" s="357"/>
      <c r="P56" s="358"/>
      <c r="Q56" s="349"/>
      <c r="R56" s="350"/>
      <c r="S56" s="350"/>
      <c r="T56" s="350"/>
      <c r="U56" s="357"/>
      <c r="V56" s="358"/>
      <c r="W56" s="353">
        <f t="shared" si="0"/>
        <v>0</v>
      </c>
      <c r="X56" s="354"/>
      <c r="Y56" s="355">
        <f t="shared" si="1"/>
        <v>0</v>
      </c>
      <c r="Z56" s="356"/>
      <c r="AA56" s="362"/>
      <c r="AB56" s="363"/>
      <c r="AC56" s="363"/>
      <c r="AD56" s="363"/>
      <c r="AE56" s="363"/>
      <c r="AF56" s="363"/>
      <c r="AG56" s="365"/>
      <c r="AQ56" s="334"/>
      <c r="AR56" s="334"/>
    </row>
    <row r="57" spans="3:44" ht="15" hidden="1" customHeight="1" thickBot="1" x14ac:dyDescent="0.25">
      <c r="C57" s="457"/>
      <c r="D57" s="361"/>
      <c r="E57" s="361"/>
      <c r="F57" s="361"/>
      <c r="G57" s="361"/>
      <c r="H57" s="362"/>
      <c r="I57" s="363"/>
      <c r="J57" s="364"/>
      <c r="K57" s="349"/>
      <c r="L57" s="350"/>
      <c r="M57" s="350"/>
      <c r="N57" s="350"/>
      <c r="O57" s="357"/>
      <c r="P57" s="358"/>
      <c r="Q57" s="349"/>
      <c r="R57" s="350"/>
      <c r="S57" s="350"/>
      <c r="T57" s="350"/>
      <c r="U57" s="357"/>
      <c r="V57" s="358"/>
      <c r="W57" s="353">
        <f t="shared" si="0"/>
        <v>0</v>
      </c>
      <c r="X57" s="354"/>
      <c r="Y57" s="355">
        <f t="shared" si="1"/>
        <v>0</v>
      </c>
      <c r="Z57" s="356"/>
      <c r="AA57" s="362"/>
      <c r="AB57" s="363"/>
      <c r="AC57" s="363"/>
      <c r="AD57" s="363"/>
      <c r="AE57" s="363"/>
      <c r="AF57" s="363"/>
      <c r="AG57" s="365"/>
      <c r="AQ57" s="334"/>
      <c r="AR57" s="334"/>
    </row>
    <row r="58" spans="3:44" ht="15" hidden="1" customHeight="1" thickBot="1" x14ac:dyDescent="0.25">
      <c r="C58" s="457"/>
      <c r="D58" s="361"/>
      <c r="E58" s="361"/>
      <c r="F58" s="361"/>
      <c r="G58" s="361"/>
      <c r="H58" s="362"/>
      <c r="I58" s="363"/>
      <c r="J58" s="364"/>
      <c r="K58" s="349"/>
      <c r="L58" s="350"/>
      <c r="M58" s="350"/>
      <c r="N58" s="350"/>
      <c r="O58" s="357"/>
      <c r="P58" s="358"/>
      <c r="Q58" s="349"/>
      <c r="R58" s="350"/>
      <c r="S58" s="350"/>
      <c r="T58" s="350"/>
      <c r="U58" s="357"/>
      <c r="V58" s="358"/>
      <c r="W58" s="353">
        <f t="shared" si="0"/>
        <v>0</v>
      </c>
      <c r="X58" s="354"/>
      <c r="Y58" s="355">
        <f t="shared" si="1"/>
        <v>0</v>
      </c>
      <c r="Z58" s="356"/>
      <c r="AA58" s="362"/>
      <c r="AB58" s="363"/>
      <c r="AC58" s="363"/>
      <c r="AD58" s="363"/>
      <c r="AE58" s="363"/>
      <c r="AF58" s="363"/>
      <c r="AG58" s="365"/>
      <c r="AQ58" s="334"/>
      <c r="AR58" s="334"/>
    </row>
    <row r="59" spans="3:44" ht="15" hidden="1" customHeight="1" thickBot="1" x14ac:dyDescent="0.25">
      <c r="C59" s="457"/>
      <c r="D59" s="361"/>
      <c r="E59" s="361"/>
      <c r="F59" s="361"/>
      <c r="G59" s="361"/>
      <c r="H59" s="362"/>
      <c r="I59" s="363"/>
      <c r="J59" s="364"/>
      <c r="K59" s="349"/>
      <c r="L59" s="350"/>
      <c r="M59" s="350"/>
      <c r="N59" s="350"/>
      <c r="O59" s="357"/>
      <c r="P59" s="358"/>
      <c r="Q59" s="349"/>
      <c r="R59" s="350"/>
      <c r="S59" s="350"/>
      <c r="T59" s="350"/>
      <c r="U59" s="357"/>
      <c r="V59" s="358"/>
      <c r="W59" s="353">
        <f t="shared" si="0"/>
        <v>0</v>
      </c>
      <c r="X59" s="354"/>
      <c r="Y59" s="355">
        <f t="shared" si="1"/>
        <v>0</v>
      </c>
      <c r="Z59" s="356"/>
      <c r="AA59" s="362"/>
      <c r="AB59" s="363"/>
      <c r="AC59" s="363"/>
      <c r="AD59" s="363"/>
      <c r="AE59" s="363"/>
      <c r="AF59" s="363"/>
      <c r="AG59" s="365"/>
      <c r="AQ59" s="334"/>
      <c r="AR59" s="334"/>
    </row>
    <row r="60" spans="3:44" ht="15" hidden="1" customHeight="1" thickBot="1" x14ac:dyDescent="0.25">
      <c r="C60" s="457"/>
      <c r="D60" s="361"/>
      <c r="E60" s="361"/>
      <c r="F60" s="361"/>
      <c r="G60" s="361"/>
      <c r="H60" s="362"/>
      <c r="I60" s="363"/>
      <c r="J60" s="364"/>
      <c r="K60" s="349"/>
      <c r="L60" s="350"/>
      <c r="M60" s="350"/>
      <c r="N60" s="350"/>
      <c r="O60" s="357"/>
      <c r="P60" s="358"/>
      <c r="Q60" s="349"/>
      <c r="R60" s="350"/>
      <c r="S60" s="350"/>
      <c r="T60" s="350"/>
      <c r="U60" s="357"/>
      <c r="V60" s="358"/>
      <c r="W60" s="353">
        <f t="shared" si="0"/>
        <v>0</v>
      </c>
      <c r="X60" s="354"/>
      <c r="Y60" s="355">
        <f t="shared" si="1"/>
        <v>0</v>
      </c>
      <c r="Z60" s="356"/>
      <c r="AA60" s="362"/>
      <c r="AB60" s="363"/>
      <c r="AC60" s="363"/>
      <c r="AD60" s="363"/>
      <c r="AE60" s="363"/>
      <c r="AF60" s="363"/>
      <c r="AG60" s="365"/>
      <c r="AQ60" s="334"/>
      <c r="AR60" s="334"/>
    </row>
    <row r="61" spans="3:44" ht="15" hidden="1" customHeight="1" thickBot="1" x14ac:dyDescent="0.25">
      <c r="C61" s="457"/>
      <c r="D61" s="361"/>
      <c r="E61" s="361"/>
      <c r="F61" s="361"/>
      <c r="G61" s="361"/>
      <c r="H61" s="362"/>
      <c r="I61" s="363"/>
      <c r="J61" s="364"/>
      <c r="K61" s="349"/>
      <c r="L61" s="350"/>
      <c r="M61" s="350"/>
      <c r="N61" s="350"/>
      <c r="O61" s="357"/>
      <c r="P61" s="358"/>
      <c r="Q61" s="349"/>
      <c r="R61" s="350"/>
      <c r="S61" s="350"/>
      <c r="T61" s="350"/>
      <c r="U61" s="357"/>
      <c r="V61" s="358"/>
      <c r="W61" s="353">
        <f t="shared" si="0"/>
        <v>0</v>
      </c>
      <c r="X61" s="354"/>
      <c r="Y61" s="355">
        <f t="shared" si="1"/>
        <v>0</v>
      </c>
      <c r="Z61" s="356"/>
      <c r="AA61" s="362"/>
      <c r="AB61" s="363"/>
      <c r="AC61" s="363"/>
      <c r="AD61" s="363"/>
      <c r="AE61" s="363"/>
      <c r="AF61" s="363"/>
      <c r="AG61" s="365"/>
      <c r="AQ61" s="334"/>
      <c r="AR61" s="334"/>
    </row>
    <row r="62" spans="3:44" ht="15" hidden="1" customHeight="1" thickBot="1" x14ac:dyDescent="0.25">
      <c r="C62" s="457"/>
      <c r="D62" s="361"/>
      <c r="E62" s="361"/>
      <c r="F62" s="361"/>
      <c r="G62" s="361"/>
      <c r="H62" s="362"/>
      <c r="I62" s="363"/>
      <c r="J62" s="364"/>
      <c r="K62" s="349"/>
      <c r="L62" s="350"/>
      <c r="M62" s="350"/>
      <c r="N62" s="350"/>
      <c r="O62" s="357"/>
      <c r="P62" s="358"/>
      <c r="Q62" s="349"/>
      <c r="R62" s="350"/>
      <c r="S62" s="350"/>
      <c r="T62" s="350"/>
      <c r="U62" s="357"/>
      <c r="V62" s="358"/>
      <c r="W62" s="353">
        <f t="shared" si="0"/>
        <v>0</v>
      </c>
      <c r="X62" s="354"/>
      <c r="Y62" s="355">
        <f t="shared" si="1"/>
        <v>0</v>
      </c>
      <c r="Z62" s="356"/>
      <c r="AA62" s="362"/>
      <c r="AB62" s="363"/>
      <c r="AC62" s="363"/>
      <c r="AD62" s="363"/>
      <c r="AE62" s="363"/>
      <c r="AF62" s="363"/>
      <c r="AG62" s="365"/>
      <c r="AQ62" s="334"/>
      <c r="AR62" s="334"/>
    </row>
    <row r="63" spans="3:44" ht="15" hidden="1" customHeight="1" thickBot="1" x14ac:dyDescent="0.25">
      <c r="C63" s="457"/>
      <c r="D63" s="361"/>
      <c r="E63" s="361"/>
      <c r="F63" s="361"/>
      <c r="G63" s="361"/>
      <c r="H63" s="362"/>
      <c r="I63" s="363"/>
      <c r="J63" s="364"/>
      <c r="K63" s="349"/>
      <c r="L63" s="350"/>
      <c r="M63" s="350"/>
      <c r="N63" s="350"/>
      <c r="O63" s="357"/>
      <c r="P63" s="358"/>
      <c r="Q63" s="349"/>
      <c r="R63" s="350"/>
      <c r="S63" s="350"/>
      <c r="T63" s="350"/>
      <c r="U63" s="357"/>
      <c r="V63" s="358"/>
      <c r="W63" s="353">
        <f t="shared" si="0"/>
        <v>0</v>
      </c>
      <c r="X63" s="354"/>
      <c r="Y63" s="355">
        <f t="shared" si="1"/>
        <v>0</v>
      </c>
      <c r="Z63" s="356"/>
      <c r="AA63" s="362"/>
      <c r="AB63" s="363"/>
      <c r="AC63" s="363"/>
      <c r="AD63" s="363"/>
      <c r="AE63" s="363"/>
      <c r="AF63" s="363"/>
      <c r="AG63" s="365"/>
      <c r="AQ63" s="334"/>
      <c r="AR63" s="334"/>
    </row>
    <row r="64" spans="3:44" ht="15" hidden="1" customHeight="1" thickBot="1" x14ac:dyDescent="0.25">
      <c r="C64" s="457"/>
      <c r="D64" s="361"/>
      <c r="E64" s="361"/>
      <c r="F64" s="361"/>
      <c r="G64" s="361"/>
      <c r="H64" s="362"/>
      <c r="I64" s="363"/>
      <c r="J64" s="364"/>
      <c r="K64" s="349"/>
      <c r="L64" s="350"/>
      <c r="M64" s="350"/>
      <c r="N64" s="350"/>
      <c r="O64" s="357"/>
      <c r="P64" s="358"/>
      <c r="Q64" s="349"/>
      <c r="R64" s="350"/>
      <c r="S64" s="350"/>
      <c r="T64" s="350"/>
      <c r="U64" s="357"/>
      <c r="V64" s="358"/>
      <c r="W64" s="353">
        <f t="shared" si="0"/>
        <v>0</v>
      </c>
      <c r="X64" s="354"/>
      <c r="Y64" s="355">
        <f t="shared" si="1"/>
        <v>0</v>
      </c>
      <c r="Z64" s="356"/>
      <c r="AA64" s="362"/>
      <c r="AB64" s="363"/>
      <c r="AC64" s="363"/>
      <c r="AD64" s="363"/>
      <c r="AE64" s="363"/>
      <c r="AF64" s="363"/>
      <c r="AG64" s="365"/>
      <c r="AQ64" s="334"/>
      <c r="AR64" s="334"/>
    </row>
    <row r="65" spans="3:44" ht="15" hidden="1" customHeight="1" thickBot="1" x14ac:dyDescent="0.25">
      <c r="C65" s="457"/>
      <c r="D65" s="361"/>
      <c r="E65" s="361"/>
      <c r="F65" s="361"/>
      <c r="G65" s="361"/>
      <c r="H65" s="362"/>
      <c r="I65" s="363"/>
      <c r="J65" s="364"/>
      <c r="K65" s="349"/>
      <c r="L65" s="350"/>
      <c r="M65" s="350"/>
      <c r="N65" s="350"/>
      <c r="O65" s="357"/>
      <c r="P65" s="358"/>
      <c r="Q65" s="349"/>
      <c r="R65" s="350"/>
      <c r="S65" s="350"/>
      <c r="T65" s="350"/>
      <c r="U65" s="357"/>
      <c r="V65" s="358"/>
      <c r="W65" s="353">
        <f t="shared" si="0"/>
        <v>0</v>
      </c>
      <c r="X65" s="354"/>
      <c r="Y65" s="355">
        <f t="shared" si="1"/>
        <v>0</v>
      </c>
      <c r="Z65" s="356"/>
      <c r="AA65" s="362"/>
      <c r="AB65" s="363"/>
      <c r="AC65" s="363"/>
      <c r="AD65" s="363"/>
      <c r="AE65" s="363"/>
      <c r="AF65" s="363"/>
      <c r="AG65" s="365"/>
      <c r="AQ65" s="334"/>
      <c r="AR65" s="334"/>
    </row>
    <row r="66" spans="3:44" ht="15" hidden="1" customHeight="1" thickBot="1" x14ac:dyDescent="0.25">
      <c r="C66" s="457"/>
      <c r="D66" s="361"/>
      <c r="E66" s="361"/>
      <c r="F66" s="361"/>
      <c r="G66" s="361"/>
      <c r="H66" s="362"/>
      <c r="I66" s="363"/>
      <c r="J66" s="364"/>
      <c r="K66" s="349"/>
      <c r="L66" s="350"/>
      <c r="M66" s="350"/>
      <c r="N66" s="350"/>
      <c r="O66" s="357"/>
      <c r="P66" s="358"/>
      <c r="Q66" s="349"/>
      <c r="R66" s="350"/>
      <c r="S66" s="350"/>
      <c r="T66" s="350"/>
      <c r="U66" s="357"/>
      <c r="V66" s="358"/>
      <c r="W66" s="353">
        <f t="shared" si="0"/>
        <v>0</v>
      </c>
      <c r="X66" s="354"/>
      <c r="Y66" s="355">
        <f t="shared" si="1"/>
        <v>0</v>
      </c>
      <c r="Z66" s="356"/>
      <c r="AA66" s="362"/>
      <c r="AB66" s="363"/>
      <c r="AC66" s="363"/>
      <c r="AD66" s="363"/>
      <c r="AE66" s="363"/>
      <c r="AF66" s="363"/>
      <c r="AG66" s="365"/>
      <c r="AQ66" s="334"/>
      <c r="AR66" s="334"/>
    </row>
    <row r="67" spans="3:44" ht="15" hidden="1" customHeight="1" thickBot="1" x14ac:dyDescent="0.25">
      <c r="C67" s="457"/>
      <c r="D67" s="361"/>
      <c r="E67" s="361"/>
      <c r="F67" s="361"/>
      <c r="G67" s="361"/>
      <c r="H67" s="362"/>
      <c r="I67" s="363"/>
      <c r="J67" s="364"/>
      <c r="K67" s="349"/>
      <c r="L67" s="350"/>
      <c r="M67" s="350"/>
      <c r="N67" s="350"/>
      <c r="O67" s="357"/>
      <c r="P67" s="358"/>
      <c r="Q67" s="349"/>
      <c r="R67" s="350"/>
      <c r="S67" s="350"/>
      <c r="T67" s="350"/>
      <c r="U67" s="357"/>
      <c r="V67" s="358"/>
      <c r="W67" s="353">
        <f t="shared" si="0"/>
        <v>0</v>
      </c>
      <c r="X67" s="354"/>
      <c r="Y67" s="355">
        <f t="shared" si="1"/>
        <v>0</v>
      </c>
      <c r="Z67" s="356"/>
      <c r="AA67" s="362"/>
      <c r="AB67" s="363"/>
      <c r="AC67" s="363"/>
      <c r="AD67" s="363"/>
      <c r="AE67" s="363"/>
      <c r="AF67" s="363"/>
      <c r="AG67" s="365"/>
      <c r="AQ67" s="334"/>
      <c r="AR67" s="334"/>
    </row>
    <row r="68" spans="3:44" ht="15" hidden="1" customHeight="1" thickBot="1" x14ac:dyDescent="0.25">
      <c r="C68" s="457"/>
      <c r="D68" s="361"/>
      <c r="E68" s="361"/>
      <c r="F68" s="361"/>
      <c r="G68" s="361"/>
      <c r="H68" s="362"/>
      <c r="I68" s="363"/>
      <c r="J68" s="364"/>
      <c r="K68" s="349"/>
      <c r="L68" s="350"/>
      <c r="M68" s="350"/>
      <c r="N68" s="350"/>
      <c r="O68" s="357"/>
      <c r="P68" s="358"/>
      <c r="Q68" s="349"/>
      <c r="R68" s="350"/>
      <c r="S68" s="350"/>
      <c r="T68" s="350"/>
      <c r="U68" s="357"/>
      <c r="V68" s="358"/>
      <c r="W68" s="353">
        <f t="shared" si="0"/>
        <v>0</v>
      </c>
      <c r="X68" s="354"/>
      <c r="Y68" s="355">
        <f t="shared" si="1"/>
        <v>0</v>
      </c>
      <c r="Z68" s="356"/>
      <c r="AA68" s="362"/>
      <c r="AB68" s="363"/>
      <c r="AC68" s="363"/>
      <c r="AD68" s="363"/>
      <c r="AE68" s="363"/>
      <c r="AF68" s="363"/>
      <c r="AG68" s="365"/>
      <c r="AQ68" s="334"/>
      <c r="AR68" s="334"/>
    </row>
    <row r="69" spans="3:44" ht="15" hidden="1" customHeight="1" thickBot="1" x14ac:dyDescent="0.25">
      <c r="C69" s="457"/>
      <c r="D69" s="361"/>
      <c r="E69" s="361"/>
      <c r="F69" s="361"/>
      <c r="G69" s="361"/>
      <c r="H69" s="362"/>
      <c r="I69" s="363"/>
      <c r="J69" s="364"/>
      <c r="K69" s="349"/>
      <c r="L69" s="350"/>
      <c r="M69" s="350"/>
      <c r="N69" s="350"/>
      <c r="O69" s="357"/>
      <c r="P69" s="358"/>
      <c r="Q69" s="349"/>
      <c r="R69" s="350"/>
      <c r="S69" s="350"/>
      <c r="T69" s="350"/>
      <c r="U69" s="357"/>
      <c r="V69" s="358"/>
      <c r="W69" s="353">
        <f t="shared" si="0"/>
        <v>0</v>
      </c>
      <c r="X69" s="354"/>
      <c r="Y69" s="355">
        <f t="shared" si="1"/>
        <v>0</v>
      </c>
      <c r="Z69" s="356"/>
      <c r="AA69" s="362"/>
      <c r="AB69" s="363"/>
      <c r="AC69" s="363"/>
      <c r="AD69" s="363"/>
      <c r="AE69" s="363"/>
      <c r="AF69" s="363"/>
      <c r="AG69" s="365"/>
      <c r="AQ69" s="334"/>
      <c r="AR69" s="334"/>
    </row>
    <row r="70" spans="3:44" ht="15" hidden="1" customHeight="1" thickBot="1" x14ac:dyDescent="0.25">
      <c r="C70" s="457"/>
      <c r="D70" s="361"/>
      <c r="E70" s="361"/>
      <c r="F70" s="361"/>
      <c r="G70" s="361"/>
      <c r="H70" s="362"/>
      <c r="I70" s="363"/>
      <c r="J70" s="364"/>
      <c r="K70" s="349"/>
      <c r="L70" s="350"/>
      <c r="M70" s="350"/>
      <c r="N70" s="350"/>
      <c r="O70" s="357"/>
      <c r="P70" s="358"/>
      <c r="Q70" s="349"/>
      <c r="R70" s="350"/>
      <c r="S70" s="350"/>
      <c r="T70" s="350"/>
      <c r="U70" s="357"/>
      <c r="V70" s="358"/>
      <c r="W70" s="353">
        <f t="shared" si="0"/>
        <v>0</v>
      </c>
      <c r="X70" s="354"/>
      <c r="Y70" s="355">
        <f t="shared" si="1"/>
        <v>0</v>
      </c>
      <c r="Z70" s="356"/>
      <c r="AA70" s="362"/>
      <c r="AB70" s="363"/>
      <c r="AC70" s="363"/>
      <c r="AD70" s="363"/>
      <c r="AE70" s="363"/>
      <c r="AF70" s="363"/>
      <c r="AG70" s="365"/>
      <c r="AQ70" s="334"/>
      <c r="AR70" s="334"/>
    </row>
    <row r="71" spans="3:44" ht="15" hidden="1" customHeight="1" thickBot="1" x14ac:dyDescent="0.25">
      <c r="C71" s="457"/>
      <c r="D71" s="361"/>
      <c r="E71" s="361"/>
      <c r="F71" s="361"/>
      <c r="G71" s="361"/>
      <c r="H71" s="362"/>
      <c r="I71" s="363"/>
      <c r="J71" s="364"/>
      <c r="K71" s="349"/>
      <c r="L71" s="350"/>
      <c r="M71" s="350"/>
      <c r="N71" s="350"/>
      <c r="O71" s="357"/>
      <c r="P71" s="358"/>
      <c r="Q71" s="349"/>
      <c r="R71" s="350"/>
      <c r="S71" s="350"/>
      <c r="T71" s="350"/>
      <c r="U71" s="357"/>
      <c r="V71" s="358"/>
      <c r="W71" s="353">
        <f t="shared" si="0"/>
        <v>0</v>
      </c>
      <c r="X71" s="354"/>
      <c r="Y71" s="355">
        <f t="shared" si="1"/>
        <v>0</v>
      </c>
      <c r="Z71" s="356"/>
      <c r="AA71" s="362"/>
      <c r="AB71" s="363"/>
      <c r="AC71" s="363"/>
      <c r="AD71" s="363"/>
      <c r="AE71" s="363"/>
      <c r="AF71" s="363"/>
      <c r="AG71" s="365"/>
      <c r="AQ71" s="334"/>
      <c r="AR71" s="334"/>
    </row>
    <row r="72" spans="3:44" ht="15" hidden="1" customHeight="1" thickBot="1" x14ac:dyDescent="0.25">
      <c r="C72" s="457"/>
      <c r="D72" s="361"/>
      <c r="E72" s="361"/>
      <c r="F72" s="361"/>
      <c r="G72" s="361"/>
      <c r="H72" s="362"/>
      <c r="I72" s="363"/>
      <c r="J72" s="364"/>
      <c r="K72" s="349"/>
      <c r="L72" s="350"/>
      <c r="M72" s="350"/>
      <c r="N72" s="350"/>
      <c r="O72" s="357"/>
      <c r="P72" s="358"/>
      <c r="Q72" s="349"/>
      <c r="R72" s="350"/>
      <c r="S72" s="350"/>
      <c r="T72" s="350"/>
      <c r="U72" s="357"/>
      <c r="V72" s="358"/>
      <c r="W72" s="353">
        <f t="shared" si="0"/>
        <v>0</v>
      </c>
      <c r="X72" s="354"/>
      <c r="Y72" s="355">
        <f t="shared" si="1"/>
        <v>0</v>
      </c>
      <c r="Z72" s="356"/>
      <c r="AA72" s="362"/>
      <c r="AB72" s="363"/>
      <c r="AC72" s="363"/>
      <c r="AD72" s="363"/>
      <c r="AE72" s="363"/>
      <c r="AF72" s="363"/>
      <c r="AG72" s="365"/>
      <c r="AQ72" s="334"/>
      <c r="AR72" s="334"/>
    </row>
    <row r="73" spans="3:44" ht="15" hidden="1" customHeight="1" thickBot="1" x14ac:dyDescent="0.25">
      <c r="C73" s="457"/>
      <c r="D73" s="361"/>
      <c r="E73" s="361"/>
      <c r="F73" s="361"/>
      <c r="G73" s="361"/>
      <c r="H73" s="362"/>
      <c r="I73" s="363"/>
      <c r="J73" s="364"/>
      <c r="K73" s="349"/>
      <c r="L73" s="350"/>
      <c r="M73" s="350"/>
      <c r="N73" s="350"/>
      <c r="O73" s="357"/>
      <c r="P73" s="358"/>
      <c r="Q73" s="349"/>
      <c r="R73" s="350"/>
      <c r="S73" s="350"/>
      <c r="T73" s="350"/>
      <c r="U73" s="357"/>
      <c r="V73" s="358"/>
      <c r="W73" s="353">
        <f t="shared" si="0"/>
        <v>0</v>
      </c>
      <c r="X73" s="354"/>
      <c r="Y73" s="355">
        <f t="shared" si="1"/>
        <v>0</v>
      </c>
      <c r="Z73" s="356"/>
      <c r="AA73" s="362"/>
      <c r="AB73" s="363"/>
      <c r="AC73" s="363"/>
      <c r="AD73" s="363"/>
      <c r="AE73" s="363"/>
      <c r="AF73" s="363"/>
      <c r="AG73" s="365"/>
      <c r="AQ73" s="334"/>
      <c r="AR73" s="334"/>
    </row>
    <row r="74" spans="3:44" ht="15" hidden="1" customHeight="1" thickBot="1" x14ac:dyDescent="0.25">
      <c r="C74" s="457"/>
      <c r="D74" s="361"/>
      <c r="E74" s="361"/>
      <c r="F74" s="361"/>
      <c r="G74" s="361"/>
      <c r="H74" s="362"/>
      <c r="I74" s="363"/>
      <c r="J74" s="364"/>
      <c r="K74" s="349"/>
      <c r="L74" s="350"/>
      <c r="M74" s="350"/>
      <c r="N74" s="350"/>
      <c r="O74" s="357"/>
      <c r="P74" s="358"/>
      <c r="Q74" s="349"/>
      <c r="R74" s="350"/>
      <c r="S74" s="350"/>
      <c r="T74" s="350"/>
      <c r="U74" s="357"/>
      <c r="V74" s="358"/>
      <c r="W74" s="353">
        <f t="shared" si="0"/>
        <v>0</v>
      </c>
      <c r="X74" s="354"/>
      <c r="Y74" s="355">
        <f t="shared" si="1"/>
        <v>0</v>
      </c>
      <c r="Z74" s="356"/>
      <c r="AA74" s="362"/>
      <c r="AB74" s="363"/>
      <c r="AC74" s="363"/>
      <c r="AD74" s="363"/>
      <c r="AE74" s="363"/>
      <c r="AF74" s="363"/>
      <c r="AG74" s="365"/>
      <c r="AQ74" s="334"/>
      <c r="AR74" s="334"/>
    </row>
    <row r="75" spans="3:44" ht="15" hidden="1" customHeight="1" thickBot="1" x14ac:dyDescent="0.25">
      <c r="C75" s="457"/>
      <c r="D75" s="361"/>
      <c r="E75" s="361"/>
      <c r="F75" s="361"/>
      <c r="G75" s="361"/>
      <c r="H75" s="362"/>
      <c r="I75" s="363"/>
      <c r="J75" s="364"/>
      <c r="K75" s="349"/>
      <c r="L75" s="350"/>
      <c r="M75" s="350"/>
      <c r="N75" s="350"/>
      <c r="O75" s="357"/>
      <c r="P75" s="358"/>
      <c r="Q75" s="349"/>
      <c r="R75" s="350"/>
      <c r="S75" s="350"/>
      <c r="T75" s="350"/>
      <c r="U75" s="357"/>
      <c r="V75" s="358"/>
      <c r="W75" s="353">
        <f t="shared" si="0"/>
        <v>0</v>
      </c>
      <c r="X75" s="354"/>
      <c r="Y75" s="355">
        <f t="shared" si="1"/>
        <v>0</v>
      </c>
      <c r="Z75" s="356"/>
      <c r="AA75" s="362"/>
      <c r="AB75" s="363"/>
      <c r="AC75" s="363"/>
      <c r="AD75" s="363"/>
      <c r="AE75" s="363"/>
      <c r="AF75" s="363"/>
      <c r="AG75" s="365"/>
      <c r="AQ75" s="334"/>
      <c r="AR75" s="334"/>
    </row>
    <row r="76" spans="3:44" ht="15" hidden="1" customHeight="1" thickBot="1" x14ac:dyDescent="0.25">
      <c r="C76" s="457"/>
      <c r="D76" s="361"/>
      <c r="E76" s="361"/>
      <c r="F76" s="361"/>
      <c r="G76" s="361"/>
      <c r="H76" s="362"/>
      <c r="I76" s="363"/>
      <c r="J76" s="364"/>
      <c r="K76" s="349"/>
      <c r="L76" s="350"/>
      <c r="M76" s="350"/>
      <c r="N76" s="350"/>
      <c r="O76" s="357"/>
      <c r="P76" s="358"/>
      <c r="Q76" s="349"/>
      <c r="R76" s="350"/>
      <c r="S76" s="350"/>
      <c r="T76" s="350"/>
      <c r="U76" s="357"/>
      <c r="V76" s="358"/>
      <c r="W76" s="353">
        <f t="shared" si="0"/>
        <v>0</v>
      </c>
      <c r="X76" s="354"/>
      <c r="Y76" s="355">
        <f t="shared" si="1"/>
        <v>0</v>
      </c>
      <c r="Z76" s="356"/>
      <c r="AA76" s="362"/>
      <c r="AB76" s="363"/>
      <c r="AC76" s="363"/>
      <c r="AD76" s="363"/>
      <c r="AE76" s="363"/>
      <c r="AF76" s="363"/>
      <c r="AG76" s="365"/>
      <c r="AQ76" s="334"/>
      <c r="AR76" s="334"/>
    </row>
    <row r="77" spans="3:44" ht="15" hidden="1" customHeight="1" thickBot="1" x14ac:dyDescent="0.25">
      <c r="C77" s="457"/>
      <c r="D77" s="361"/>
      <c r="E77" s="361"/>
      <c r="F77" s="361"/>
      <c r="G77" s="361"/>
      <c r="H77" s="362"/>
      <c r="I77" s="363"/>
      <c r="J77" s="364"/>
      <c r="K77" s="349"/>
      <c r="L77" s="350"/>
      <c r="M77" s="350"/>
      <c r="N77" s="350"/>
      <c r="O77" s="357"/>
      <c r="P77" s="358"/>
      <c r="Q77" s="349"/>
      <c r="R77" s="350"/>
      <c r="S77" s="350"/>
      <c r="T77" s="350"/>
      <c r="U77" s="357"/>
      <c r="V77" s="358"/>
      <c r="W77" s="353">
        <f t="shared" si="0"/>
        <v>0</v>
      </c>
      <c r="X77" s="354"/>
      <c r="Y77" s="355">
        <f t="shared" si="1"/>
        <v>0</v>
      </c>
      <c r="Z77" s="356"/>
      <c r="AA77" s="362"/>
      <c r="AB77" s="363"/>
      <c r="AC77" s="363"/>
      <c r="AD77" s="363"/>
      <c r="AE77" s="363"/>
      <c r="AF77" s="363"/>
      <c r="AG77" s="365"/>
      <c r="AQ77" s="334"/>
      <c r="AR77" s="334"/>
    </row>
    <row r="78" spans="3:44" ht="15" hidden="1" customHeight="1" thickBot="1" x14ac:dyDescent="0.25">
      <c r="C78" s="457"/>
      <c r="D78" s="361"/>
      <c r="E78" s="361"/>
      <c r="F78" s="361"/>
      <c r="G78" s="361"/>
      <c r="H78" s="362"/>
      <c r="I78" s="363"/>
      <c r="J78" s="364"/>
      <c r="K78" s="349"/>
      <c r="L78" s="350"/>
      <c r="M78" s="350"/>
      <c r="N78" s="350"/>
      <c r="O78" s="357"/>
      <c r="P78" s="358"/>
      <c r="Q78" s="349"/>
      <c r="R78" s="350"/>
      <c r="S78" s="350"/>
      <c r="T78" s="350"/>
      <c r="U78" s="357"/>
      <c r="V78" s="358"/>
      <c r="W78" s="353">
        <f t="shared" si="0"/>
        <v>0</v>
      </c>
      <c r="X78" s="354"/>
      <c r="Y78" s="355">
        <f t="shared" si="1"/>
        <v>0</v>
      </c>
      <c r="Z78" s="356"/>
      <c r="AA78" s="362"/>
      <c r="AB78" s="363"/>
      <c r="AC78" s="363"/>
      <c r="AD78" s="363"/>
      <c r="AE78" s="363"/>
      <c r="AF78" s="363"/>
      <c r="AG78" s="365"/>
      <c r="AQ78" s="334"/>
      <c r="AR78" s="334"/>
    </row>
    <row r="79" spans="3:44" ht="15" hidden="1" customHeight="1" thickBot="1" x14ac:dyDescent="0.25">
      <c r="C79" s="457"/>
      <c r="D79" s="361"/>
      <c r="E79" s="361"/>
      <c r="F79" s="361"/>
      <c r="G79" s="361"/>
      <c r="H79" s="362"/>
      <c r="I79" s="363"/>
      <c r="J79" s="364"/>
      <c r="K79" s="349"/>
      <c r="L79" s="350"/>
      <c r="M79" s="350"/>
      <c r="N79" s="350"/>
      <c r="O79" s="357"/>
      <c r="P79" s="358"/>
      <c r="Q79" s="349"/>
      <c r="R79" s="350"/>
      <c r="S79" s="350"/>
      <c r="T79" s="350"/>
      <c r="U79" s="357"/>
      <c r="V79" s="358"/>
      <c r="W79" s="353">
        <f t="shared" si="0"/>
        <v>0</v>
      </c>
      <c r="X79" s="354"/>
      <c r="Y79" s="355">
        <f t="shared" si="1"/>
        <v>0</v>
      </c>
      <c r="Z79" s="356"/>
      <c r="AA79" s="362"/>
      <c r="AB79" s="363"/>
      <c r="AC79" s="363"/>
      <c r="AD79" s="363"/>
      <c r="AE79" s="363"/>
      <c r="AF79" s="363"/>
      <c r="AG79" s="365"/>
      <c r="AQ79" s="334"/>
      <c r="AR79" s="334"/>
    </row>
    <row r="80" spans="3:44" ht="15" hidden="1" customHeight="1" thickBot="1" x14ac:dyDescent="0.25">
      <c r="C80" s="457"/>
      <c r="D80" s="361"/>
      <c r="E80" s="361"/>
      <c r="F80" s="361"/>
      <c r="G80" s="361"/>
      <c r="H80" s="362"/>
      <c r="I80" s="363"/>
      <c r="J80" s="364"/>
      <c r="K80" s="349"/>
      <c r="L80" s="350"/>
      <c r="M80" s="350"/>
      <c r="N80" s="350"/>
      <c r="O80" s="357"/>
      <c r="P80" s="358"/>
      <c r="Q80" s="349"/>
      <c r="R80" s="350"/>
      <c r="S80" s="350"/>
      <c r="T80" s="350"/>
      <c r="U80" s="357"/>
      <c r="V80" s="358"/>
      <c r="W80" s="353">
        <f t="shared" si="0"/>
        <v>0</v>
      </c>
      <c r="X80" s="354"/>
      <c r="Y80" s="355">
        <f t="shared" si="1"/>
        <v>0</v>
      </c>
      <c r="Z80" s="356"/>
      <c r="AA80" s="362"/>
      <c r="AB80" s="363"/>
      <c r="AC80" s="363"/>
      <c r="AD80" s="363"/>
      <c r="AE80" s="363"/>
      <c r="AF80" s="363"/>
      <c r="AG80" s="365"/>
      <c r="AQ80" s="334"/>
      <c r="AR80" s="334"/>
    </row>
    <row r="81" spans="3:44" ht="15" hidden="1" customHeight="1" thickBot="1" x14ac:dyDescent="0.25">
      <c r="C81" s="457"/>
      <c r="D81" s="361"/>
      <c r="E81" s="361"/>
      <c r="F81" s="361"/>
      <c r="G81" s="361"/>
      <c r="H81" s="362"/>
      <c r="I81" s="363"/>
      <c r="J81" s="364"/>
      <c r="K81" s="349"/>
      <c r="L81" s="350"/>
      <c r="M81" s="350"/>
      <c r="N81" s="350"/>
      <c r="O81" s="357"/>
      <c r="P81" s="358"/>
      <c r="Q81" s="349"/>
      <c r="R81" s="350"/>
      <c r="S81" s="350"/>
      <c r="T81" s="350"/>
      <c r="U81" s="357"/>
      <c r="V81" s="358"/>
      <c r="W81" s="353">
        <f t="shared" si="0"/>
        <v>0</v>
      </c>
      <c r="X81" s="354"/>
      <c r="Y81" s="355">
        <f t="shared" si="1"/>
        <v>0</v>
      </c>
      <c r="Z81" s="356"/>
      <c r="AA81" s="362"/>
      <c r="AB81" s="363"/>
      <c r="AC81" s="363"/>
      <c r="AD81" s="363"/>
      <c r="AE81" s="363"/>
      <c r="AF81" s="363"/>
      <c r="AG81" s="365"/>
      <c r="AQ81" s="334"/>
      <c r="AR81" s="334"/>
    </row>
    <row r="82" spans="3:44" ht="15" hidden="1" customHeight="1" thickBot="1" x14ac:dyDescent="0.25">
      <c r="C82" s="457"/>
      <c r="D82" s="361"/>
      <c r="E82" s="361"/>
      <c r="F82" s="361"/>
      <c r="G82" s="361"/>
      <c r="H82" s="362"/>
      <c r="I82" s="363"/>
      <c r="J82" s="364"/>
      <c r="K82" s="349"/>
      <c r="L82" s="350"/>
      <c r="M82" s="350"/>
      <c r="N82" s="350"/>
      <c r="O82" s="357"/>
      <c r="P82" s="358"/>
      <c r="Q82" s="349"/>
      <c r="R82" s="350"/>
      <c r="S82" s="350"/>
      <c r="T82" s="350"/>
      <c r="U82" s="357"/>
      <c r="V82" s="358"/>
      <c r="W82" s="353">
        <f t="shared" si="0"/>
        <v>0</v>
      </c>
      <c r="X82" s="354"/>
      <c r="Y82" s="355">
        <f t="shared" si="1"/>
        <v>0</v>
      </c>
      <c r="Z82" s="356"/>
      <c r="AA82" s="362"/>
      <c r="AB82" s="363"/>
      <c r="AC82" s="363"/>
      <c r="AD82" s="363"/>
      <c r="AE82" s="363"/>
      <c r="AF82" s="363"/>
      <c r="AG82" s="365"/>
      <c r="AQ82" s="334"/>
      <c r="AR82" s="334"/>
    </row>
    <row r="83" spans="3:44" ht="15" hidden="1" customHeight="1" thickBot="1" x14ac:dyDescent="0.25">
      <c r="C83" s="457"/>
      <c r="D83" s="361"/>
      <c r="E83" s="361"/>
      <c r="F83" s="361"/>
      <c r="G83" s="361"/>
      <c r="H83" s="362"/>
      <c r="I83" s="363"/>
      <c r="J83" s="364"/>
      <c r="K83" s="349"/>
      <c r="L83" s="350"/>
      <c r="M83" s="350"/>
      <c r="N83" s="350"/>
      <c r="O83" s="357"/>
      <c r="P83" s="358"/>
      <c r="Q83" s="349"/>
      <c r="R83" s="350"/>
      <c r="S83" s="350"/>
      <c r="T83" s="350"/>
      <c r="U83" s="357"/>
      <c r="V83" s="358"/>
      <c r="W83" s="353">
        <f t="shared" si="0"/>
        <v>0</v>
      </c>
      <c r="X83" s="354"/>
      <c r="Y83" s="355">
        <f t="shared" si="1"/>
        <v>0</v>
      </c>
      <c r="Z83" s="356"/>
      <c r="AA83" s="362"/>
      <c r="AB83" s="363"/>
      <c r="AC83" s="363"/>
      <c r="AD83" s="363"/>
      <c r="AE83" s="363"/>
      <c r="AF83" s="363"/>
      <c r="AG83" s="365"/>
      <c r="AQ83" s="334"/>
      <c r="AR83" s="334"/>
    </row>
    <row r="84" spans="3:44" ht="15" hidden="1" customHeight="1" thickBot="1" x14ac:dyDescent="0.25">
      <c r="C84" s="457"/>
      <c r="D84" s="361"/>
      <c r="E84" s="361"/>
      <c r="F84" s="361"/>
      <c r="G84" s="361"/>
      <c r="H84" s="362"/>
      <c r="I84" s="363"/>
      <c r="J84" s="364"/>
      <c r="K84" s="349"/>
      <c r="L84" s="350"/>
      <c r="M84" s="350"/>
      <c r="N84" s="350"/>
      <c r="O84" s="357"/>
      <c r="P84" s="358"/>
      <c r="Q84" s="349"/>
      <c r="R84" s="350"/>
      <c r="S84" s="350"/>
      <c r="T84" s="350"/>
      <c r="U84" s="357"/>
      <c r="V84" s="358"/>
      <c r="W84" s="353">
        <f t="shared" si="0"/>
        <v>0</v>
      </c>
      <c r="X84" s="354"/>
      <c r="Y84" s="355">
        <f t="shared" si="1"/>
        <v>0</v>
      </c>
      <c r="Z84" s="356"/>
      <c r="AA84" s="362"/>
      <c r="AB84" s="363"/>
      <c r="AC84" s="363"/>
      <c r="AD84" s="363"/>
      <c r="AE84" s="363"/>
      <c r="AF84" s="363"/>
      <c r="AG84" s="365"/>
      <c r="AQ84" s="334"/>
      <c r="AR84" s="334"/>
    </row>
    <row r="85" spans="3:44" ht="15" hidden="1" customHeight="1" thickBot="1" x14ac:dyDescent="0.25">
      <c r="C85" s="457"/>
      <c r="D85" s="361"/>
      <c r="E85" s="361"/>
      <c r="F85" s="361"/>
      <c r="G85" s="361"/>
      <c r="H85" s="362"/>
      <c r="I85" s="363"/>
      <c r="J85" s="364"/>
      <c r="K85" s="349"/>
      <c r="L85" s="350"/>
      <c r="M85" s="350"/>
      <c r="N85" s="350"/>
      <c r="O85" s="357"/>
      <c r="P85" s="358"/>
      <c r="Q85" s="349"/>
      <c r="R85" s="350"/>
      <c r="S85" s="350"/>
      <c r="T85" s="350"/>
      <c r="U85" s="357"/>
      <c r="V85" s="358"/>
      <c r="W85" s="353">
        <f t="shared" si="0"/>
        <v>0</v>
      </c>
      <c r="X85" s="354"/>
      <c r="Y85" s="355">
        <f t="shared" si="1"/>
        <v>0</v>
      </c>
      <c r="Z85" s="356"/>
      <c r="AA85" s="362"/>
      <c r="AB85" s="363"/>
      <c r="AC85" s="363"/>
      <c r="AD85" s="363"/>
      <c r="AE85" s="363"/>
      <c r="AF85" s="363"/>
      <c r="AG85" s="365"/>
      <c r="AQ85" s="334"/>
      <c r="AR85" s="334"/>
    </row>
    <row r="86" spans="3:44" ht="15" hidden="1" customHeight="1" thickBot="1" x14ac:dyDescent="0.25">
      <c r="C86" s="457"/>
      <c r="D86" s="361"/>
      <c r="E86" s="361"/>
      <c r="F86" s="361"/>
      <c r="G86" s="361"/>
      <c r="H86" s="362"/>
      <c r="I86" s="363"/>
      <c r="J86" s="364"/>
      <c r="K86" s="349"/>
      <c r="L86" s="350"/>
      <c r="M86" s="350"/>
      <c r="N86" s="350"/>
      <c r="O86" s="357"/>
      <c r="P86" s="358"/>
      <c r="Q86" s="349"/>
      <c r="R86" s="350"/>
      <c r="S86" s="350"/>
      <c r="T86" s="350"/>
      <c r="U86" s="357"/>
      <c r="V86" s="358"/>
      <c r="W86" s="353">
        <f t="shared" si="0"/>
        <v>0</v>
      </c>
      <c r="X86" s="354"/>
      <c r="Y86" s="355">
        <f t="shared" si="1"/>
        <v>0</v>
      </c>
      <c r="Z86" s="356"/>
      <c r="AA86" s="362"/>
      <c r="AB86" s="363"/>
      <c r="AC86" s="363"/>
      <c r="AD86" s="363"/>
      <c r="AE86" s="363"/>
      <c r="AF86" s="363"/>
      <c r="AG86" s="365"/>
      <c r="AQ86" s="334"/>
      <c r="AR86" s="334"/>
    </row>
    <row r="87" spans="3:44" ht="15" hidden="1" customHeight="1" thickBot="1" x14ac:dyDescent="0.25">
      <c r="C87" s="457"/>
      <c r="D87" s="361"/>
      <c r="E87" s="361"/>
      <c r="F87" s="361"/>
      <c r="G87" s="361"/>
      <c r="H87" s="362"/>
      <c r="I87" s="363"/>
      <c r="J87" s="364"/>
      <c r="K87" s="349"/>
      <c r="L87" s="350"/>
      <c r="M87" s="350"/>
      <c r="N87" s="350"/>
      <c r="O87" s="357"/>
      <c r="P87" s="358"/>
      <c r="Q87" s="349"/>
      <c r="R87" s="350"/>
      <c r="S87" s="350"/>
      <c r="T87" s="350"/>
      <c r="U87" s="357"/>
      <c r="V87" s="358"/>
      <c r="W87" s="353">
        <f t="shared" si="0"/>
        <v>0</v>
      </c>
      <c r="X87" s="354"/>
      <c r="Y87" s="355">
        <f t="shared" si="1"/>
        <v>0</v>
      </c>
      <c r="Z87" s="356"/>
      <c r="AA87" s="362"/>
      <c r="AB87" s="363"/>
      <c r="AC87" s="363"/>
      <c r="AD87" s="363"/>
      <c r="AE87" s="363"/>
      <c r="AF87" s="363"/>
      <c r="AG87" s="365"/>
      <c r="AQ87" s="334"/>
      <c r="AR87" s="334"/>
    </row>
    <row r="88" spans="3:44" ht="15" hidden="1" customHeight="1" thickBot="1" x14ac:dyDescent="0.25">
      <c r="C88" s="457"/>
      <c r="D88" s="361"/>
      <c r="E88" s="361"/>
      <c r="F88" s="361"/>
      <c r="G88" s="361"/>
      <c r="H88" s="362"/>
      <c r="I88" s="363"/>
      <c r="J88" s="364"/>
      <c r="K88" s="349"/>
      <c r="L88" s="350"/>
      <c r="M88" s="350"/>
      <c r="N88" s="350"/>
      <c r="O88" s="357"/>
      <c r="P88" s="358"/>
      <c r="Q88" s="349"/>
      <c r="R88" s="350"/>
      <c r="S88" s="350"/>
      <c r="T88" s="350"/>
      <c r="U88" s="357"/>
      <c r="V88" s="358"/>
      <c r="W88" s="353">
        <f t="shared" si="0"/>
        <v>0</v>
      </c>
      <c r="X88" s="354"/>
      <c r="Y88" s="355">
        <f t="shared" si="1"/>
        <v>0</v>
      </c>
      <c r="Z88" s="356"/>
      <c r="AA88" s="362"/>
      <c r="AB88" s="363"/>
      <c r="AC88" s="363"/>
      <c r="AD88" s="363"/>
      <c r="AE88" s="363"/>
      <c r="AF88" s="363"/>
      <c r="AG88" s="365"/>
      <c r="AQ88" s="334"/>
      <c r="AR88" s="334"/>
    </row>
    <row r="89" spans="3:44" ht="15" hidden="1" customHeight="1" thickBot="1" x14ac:dyDescent="0.25">
      <c r="C89" s="457"/>
      <c r="D89" s="361"/>
      <c r="E89" s="361"/>
      <c r="F89" s="361"/>
      <c r="G89" s="361"/>
      <c r="H89" s="362"/>
      <c r="I89" s="363"/>
      <c r="J89" s="364"/>
      <c r="K89" s="349"/>
      <c r="L89" s="350"/>
      <c r="M89" s="350"/>
      <c r="N89" s="350"/>
      <c r="O89" s="357"/>
      <c r="P89" s="358"/>
      <c r="Q89" s="349"/>
      <c r="R89" s="350"/>
      <c r="S89" s="350"/>
      <c r="T89" s="350"/>
      <c r="U89" s="357"/>
      <c r="V89" s="358"/>
      <c r="W89" s="353">
        <f t="shared" si="0"/>
        <v>0</v>
      </c>
      <c r="X89" s="354"/>
      <c r="Y89" s="355">
        <f t="shared" si="1"/>
        <v>0</v>
      </c>
      <c r="Z89" s="356"/>
      <c r="AA89" s="362"/>
      <c r="AB89" s="363"/>
      <c r="AC89" s="363"/>
      <c r="AD89" s="363"/>
      <c r="AE89" s="363"/>
      <c r="AF89" s="363"/>
      <c r="AG89" s="365"/>
      <c r="AQ89" s="334"/>
      <c r="AR89" s="334"/>
    </row>
    <row r="90" spans="3:44" ht="15" hidden="1" customHeight="1" thickBot="1" x14ac:dyDescent="0.25">
      <c r="C90" s="457"/>
      <c r="D90" s="361"/>
      <c r="E90" s="361"/>
      <c r="F90" s="361"/>
      <c r="G90" s="361"/>
      <c r="H90" s="362"/>
      <c r="I90" s="363"/>
      <c r="J90" s="364"/>
      <c r="K90" s="349"/>
      <c r="L90" s="350"/>
      <c r="M90" s="350"/>
      <c r="N90" s="350"/>
      <c r="O90" s="357"/>
      <c r="P90" s="358"/>
      <c r="Q90" s="349"/>
      <c r="R90" s="350"/>
      <c r="S90" s="350"/>
      <c r="T90" s="350"/>
      <c r="U90" s="357"/>
      <c r="V90" s="358"/>
      <c r="W90" s="353">
        <f t="shared" ref="W90:W137" si="2">IF(O90+U90&gt;=12,K90+Q90+1,K90+Q90)</f>
        <v>0</v>
      </c>
      <c r="X90" s="354"/>
      <c r="Y90" s="355">
        <f t="shared" ref="Y90:Y137" si="3">IF(O90+U90&gt;=12,O90+U90-12,O90+U90)</f>
        <v>0</v>
      </c>
      <c r="Z90" s="356"/>
      <c r="AA90" s="362"/>
      <c r="AB90" s="363"/>
      <c r="AC90" s="363"/>
      <c r="AD90" s="363"/>
      <c r="AE90" s="363"/>
      <c r="AF90" s="363"/>
      <c r="AG90" s="365"/>
      <c r="AQ90" s="334"/>
      <c r="AR90" s="334"/>
    </row>
    <row r="91" spans="3:44" ht="15" hidden="1" customHeight="1" thickBot="1" x14ac:dyDescent="0.25">
      <c r="C91" s="457"/>
      <c r="D91" s="361"/>
      <c r="E91" s="361"/>
      <c r="F91" s="361"/>
      <c r="G91" s="361"/>
      <c r="H91" s="362"/>
      <c r="I91" s="363"/>
      <c r="J91" s="364"/>
      <c r="K91" s="349"/>
      <c r="L91" s="350"/>
      <c r="M91" s="350"/>
      <c r="N91" s="350"/>
      <c r="O91" s="357"/>
      <c r="P91" s="358"/>
      <c r="Q91" s="349"/>
      <c r="R91" s="350"/>
      <c r="S91" s="350"/>
      <c r="T91" s="350"/>
      <c r="U91" s="357"/>
      <c r="V91" s="358"/>
      <c r="W91" s="353">
        <f t="shared" si="2"/>
        <v>0</v>
      </c>
      <c r="X91" s="354"/>
      <c r="Y91" s="355">
        <f t="shared" si="3"/>
        <v>0</v>
      </c>
      <c r="Z91" s="356"/>
      <c r="AA91" s="362"/>
      <c r="AB91" s="363"/>
      <c r="AC91" s="363"/>
      <c r="AD91" s="363"/>
      <c r="AE91" s="363"/>
      <c r="AF91" s="363"/>
      <c r="AG91" s="365"/>
      <c r="AQ91" s="334"/>
      <c r="AR91" s="334"/>
    </row>
    <row r="92" spans="3:44" ht="15" hidden="1" customHeight="1" thickBot="1" x14ac:dyDescent="0.25">
      <c r="C92" s="457"/>
      <c r="D92" s="361"/>
      <c r="E92" s="361"/>
      <c r="F92" s="361"/>
      <c r="G92" s="361"/>
      <c r="H92" s="362"/>
      <c r="I92" s="363"/>
      <c r="J92" s="364"/>
      <c r="K92" s="349"/>
      <c r="L92" s="350"/>
      <c r="M92" s="350"/>
      <c r="N92" s="350"/>
      <c r="O92" s="357"/>
      <c r="P92" s="358"/>
      <c r="Q92" s="349"/>
      <c r="R92" s="350"/>
      <c r="S92" s="350"/>
      <c r="T92" s="350"/>
      <c r="U92" s="357"/>
      <c r="V92" s="358"/>
      <c r="W92" s="353">
        <f t="shared" si="2"/>
        <v>0</v>
      </c>
      <c r="X92" s="354"/>
      <c r="Y92" s="355">
        <f t="shared" si="3"/>
        <v>0</v>
      </c>
      <c r="Z92" s="356"/>
      <c r="AA92" s="362"/>
      <c r="AB92" s="363"/>
      <c r="AC92" s="363"/>
      <c r="AD92" s="363"/>
      <c r="AE92" s="363"/>
      <c r="AF92" s="363"/>
      <c r="AG92" s="365"/>
      <c r="AQ92" s="334"/>
      <c r="AR92" s="334"/>
    </row>
    <row r="93" spans="3:44" ht="15" hidden="1" customHeight="1" thickBot="1" x14ac:dyDescent="0.25">
      <c r="C93" s="457"/>
      <c r="D93" s="361"/>
      <c r="E93" s="361"/>
      <c r="F93" s="361"/>
      <c r="G93" s="361"/>
      <c r="H93" s="362"/>
      <c r="I93" s="363"/>
      <c r="J93" s="364"/>
      <c r="K93" s="349"/>
      <c r="L93" s="350"/>
      <c r="M93" s="350"/>
      <c r="N93" s="350"/>
      <c r="O93" s="357"/>
      <c r="P93" s="358"/>
      <c r="Q93" s="349"/>
      <c r="R93" s="350"/>
      <c r="S93" s="350"/>
      <c r="T93" s="350"/>
      <c r="U93" s="357"/>
      <c r="V93" s="358"/>
      <c r="W93" s="353">
        <f t="shared" si="2"/>
        <v>0</v>
      </c>
      <c r="X93" s="354"/>
      <c r="Y93" s="355">
        <f t="shared" si="3"/>
        <v>0</v>
      </c>
      <c r="Z93" s="356"/>
      <c r="AA93" s="362"/>
      <c r="AB93" s="363"/>
      <c r="AC93" s="363"/>
      <c r="AD93" s="363"/>
      <c r="AE93" s="363"/>
      <c r="AF93" s="363"/>
      <c r="AG93" s="365"/>
      <c r="AQ93" s="334"/>
      <c r="AR93" s="334"/>
    </row>
    <row r="94" spans="3:44" ht="15" hidden="1" customHeight="1" thickBot="1" x14ac:dyDescent="0.25">
      <c r="C94" s="457"/>
      <c r="D94" s="361"/>
      <c r="E94" s="361"/>
      <c r="F94" s="361"/>
      <c r="G94" s="361"/>
      <c r="H94" s="362"/>
      <c r="I94" s="363"/>
      <c r="J94" s="364"/>
      <c r="K94" s="349"/>
      <c r="L94" s="350"/>
      <c r="M94" s="350"/>
      <c r="N94" s="350"/>
      <c r="O94" s="357"/>
      <c r="P94" s="358"/>
      <c r="Q94" s="349"/>
      <c r="R94" s="350"/>
      <c r="S94" s="350"/>
      <c r="T94" s="350"/>
      <c r="U94" s="357"/>
      <c r="V94" s="358"/>
      <c r="W94" s="353">
        <f t="shared" si="2"/>
        <v>0</v>
      </c>
      <c r="X94" s="354"/>
      <c r="Y94" s="355">
        <f t="shared" si="3"/>
        <v>0</v>
      </c>
      <c r="Z94" s="356"/>
      <c r="AA94" s="362"/>
      <c r="AB94" s="363"/>
      <c r="AC94" s="363"/>
      <c r="AD94" s="363"/>
      <c r="AE94" s="363"/>
      <c r="AF94" s="363"/>
      <c r="AG94" s="365"/>
      <c r="AQ94" s="334"/>
      <c r="AR94" s="334"/>
    </row>
    <row r="95" spans="3:44" ht="15" hidden="1" customHeight="1" thickBot="1" x14ac:dyDescent="0.25">
      <c r="C95" s="457"/>
      <c r="D95" s="361"/>
      <c r="E95" s="361"/>
      <c r="F95" s="361"/>
      <c r="G95" s="361"/>
      <c r="H95" s="362"/>
      <c r="I95" s="363"/>
      <c r="J95" s="364"/>
      <c r="K95" s="349"/>
      <c r="L95" s="350"/>
      <c r="M95" s="350"/>
      <c r="N95" s="350"/>
      <c r="O95" s="357"/>
      <c r="P95" s="358"/>
      <c r="Q95" s="349"/>
      <c r="R95" s="350"/>
      <c r="S95" s="350"/>
      <c r="T95" s="350"/>
      <c r="U95" s="357"/>
      <c r="V95" s="358"/>
      <c r="W95" s="353">
        <f t="shared" si="2"/>
        <v>0</v>
      </c>
      <c r="X95" s="354"/>
      <c r="Y95" s="355">
        <f t="shared" si="3"/>
        <v>0</v>
      </c>
      <c r="Z95" s="356"/>
      <c r="AA95" s="362"/>
      <c r="AB95" s="363"/>
      <c r="AC95" s="363"/>
      <c r="AD95" s="363"/>
      <c r="AE95" s="363"/>
      <c r="AF95" s="363"/>
      <c r="AG95" s="365"/>
      <c r="AQ95" s="334"/>
      <c r="AR95" s="334"/>
    </row>
    <row r="96" spans="3:44" ht="15" hidden="1" customHeight="1" thickBot="1" x14ac:dyDescent="0.25">
      <c r="C96" s="457"/>
      <c r="D96" s="361"/>
      <c r="E96" s="361"/>
      <c r="F96" s="361"/>
      <c r="G96" s="361"/>
      <c r="H96" s="362"/>
      <c r="I96" s="363"/>
      <c r="J96" s="364"/>
      <c r="K96" s="349"/>
      <c r="L96" s="350"/>
      <c r="M96" s="350"/>
      <c r="N96" s="350"/>
      <c r="O96" s="357"/>
      <c r="P96" s="358"/>
      <c r="Q96" s="349"/>
      <c r="R96" s="350"/>
      <c r="S96" s="350"/>
      <c r="T96" s="350"/>
      <c r="U96" s="357"/>
      <c r="V96" s="358"/>
      <c r="W96" s="353">
        <f t="shared" si="2"/>
        <v>0</v>
      </c>
      <c r="X96" s="354"/>
      <c r="Y96" s="355">
        <f t="shared" si="3"/>
        <v>0</v>
      </c>
      <c r="Z96" s="356"/>
      <c r="AA96" s="362"/>
      <c r="AB96" s="363"/>
      <c r="AC96" s="363"/>
      <c r="AD96" s="363"/>
      <c r="AE96" s="363"/>
      <c r="AF96" s="363"/>
      <c r="AG96" s="365"/>
      <c r="AQ96" s="334"/>
      <c r="AR96" s="334"/>
    </row>
    <row r="97" spans="3:44" ht="15" hidden="1" customHeight="1" thickBot="1" x14ac:dyDescent="0.25">
      <c r="C97" s="457"/>
      <c r="D97" s="361"/>
      <c r="E97" s="361"/>
      <c r="F97" s="361"/>
      <c r="G97" s="361"/>
      <c r="H97" s="362"/>
      <c r="I97" s="363"/>
      <c r="J97" s="364"/>
      <c r="K97" s="349"/>
      <c r="L97" s="350"/>
      <c r="M97" s="350"/>
      <c r="N97" s="350"/>
      <c r="O97" s="357"/>
      <c r="P97" s="358"/>
      <c r="Q97" s="349"/>
      <c r="R97" s="350"/>
      <c r="S97" s="350"/>
      <c r="T97" s="350"/>
      <c r="U97" s="357"/>
      <c r="V97" s="358"/>
      <c r="W97" s="353">
        <f t="shared" si="2"/>
        <v>0</v>
      </c>
      <c r="X97" s="354"/>
      <c r="Y97" s="355">
        <f t="shared" si="3"/>
        <v>0</v>
      </c>
      <c r="Z97" s="356"/>
      <c r="AA97" s="362"/>
      <c r="AB97" s="363"/>
      <c r="AC97" s="363"/>
      <c r="AD97" s="363"/>
      <c r="AE97" s="363"/>
      <c r="AF97" s="363"/>
      <c r="AG97" s="365"/>
      <c r="AQ97" s="334"/>
      <c r="AR97" s="334"/>
    </row>
    <row r="98" spans="3:44" ht="15" hidden="1" customHeight="1" thickBot="1" x14ac:dyDescent="0.25">
      <c r="C98" s="457"/>
      <c r="D98" s="361"/>
      <c r="E98" s="361"/>
      <c r="F98" s="361"/>
      <c r="G98" s="361"/>
      <c r="H98" s="362"/>
      <c r="I98" s="363"/>
      <c r="J98" s="364"/>
      <c r="K98" s="349"/>
      <c r="L98" s="350"/>
      <c r="M98" s="350"/>
      <c r="N98" s="350"/>
      <c r="O98" s="357"/>
      <c r="P98" s="358"/>
      <c r="Q98" s="349"/>
      <c r="R98" s="350"/>
      <c r="S98" s="350"/>
      <c r="T98" s="350"/>
      <c r="U98" s="357"/>
      <c r="V98" s="358"/>
      <c r="W98" s="353">
        <f t="shared" si="2"/>
        <v>0</v>
      </c>
      <c r="X98" s="354"/>
      <c r="Y98" s="355">
        <f t="shared" si="3"/>
        <v>0</v>
      </c>
      <c r="Z98" s="356"/>
      <c r="AA98" s="362"/>
      <c r="AB98" s="363"/>
      <c r="AC98" s="363"/>
      <c r="AD98" s="363"/>
      <c r="AE98" s="363"/>
      <c r="AF98" s="363"/>
      <c r="AG98" s="365"/>
      <c r="AQ98" s="334"/>
      <c r="AR98" s="334"/>
    </row>
    <row r="99" spans="3:44" ht="15" hidden="1" customHeight="1" thickBot="1" x14ac:dyDescent="0.25">
      <c r="C99" s="457"/>
      <c r="D99" s="361"/>
      <c r="E99" s="361"/>
      <c r="F99" s="361"/>
      <c r="G99" s="361"/>
      <c r="H99" s="362"/>
      <c r="I99" s="363"/>
      <c r="J99" s="364"/>
      <c r="K99" s="349"/>
      <c r="L99" s="350"/>
      <c r="M99" s="350"/>
      <c r="N99" s="350"/>
      <c r="O99" s="357"/>
      <c r="P99" s="358"/>
      <c r="Q99" s="349"/>
      <c r="R99" s="350"/>
      <c r="S99" s="350"/>
      <c r="T99" s="350"/>
      <c r="U99" s="357"/>
      <c r="V99" s="358"/>
      <c r="W99" s="353">
        <f t="shared" si="2"/>
        <v>0</v>
      </c>
      <c r="X99" s="354"/>
      <c r="Y99" s="355">
        <f t="shared" si="3"/>
        <v>0</v>
      </c>
      <c r="Z99" s="356"/>
      <c r="AA99" s="362"/>
      <c r="AB99" s="363"/>
      <c r="AC99" s="363"/>
      <c r="AD99" s="363"/>
      <c r="AE99" s="363"/>
      <c r="AF99" s="363"/>
      <c r="AG99" s="365"/>
      <c r="AQ99" s="334"/>
      <c r="AR99" s="334"/>
    </row>
    <row r="100" spans="3:44" ht="15" hidden="1" customHeight="1" thickBot="1" x14ac:dyDescent="0.25">
      <c r="C100" s="457"/>
      <c r="D100" s="361"/>
      <c r="E100" s="361"/>
      <c r="F100" s="361"/>
      <c r="G100" s="361"/>
      <c r="H100" s="362"/>
      <c r="I100" s="363"/>
      <c r="J100" s="364"/>
      <c r="K100" s="349"/>
      <c r="L100" s="350"/>
      <c r="M100" s="350"/>
      <c r="N100" s="350"/>
      <c r="O100" s="357"/>
      <c r="P100" s="358"/>
      <c r="Q100" s="349"/>
      <c r="R100" s="350"/>
      <c r="S100" s="350"/>
      <c r="T100" s="350"/>
      <c r="U100" s="357"/>
      <c r="V100" s="358"/>
      <c r="W100" s="353">
        <f t="shared" si="2"/>
        <v>0</v>
      </c>
      <c r="X100" s="354"/>
      <c r="Y100" s="355">
        <f t="shared" si="3"/>
        <v>0</v>
      </c>
      <c r="Z100" s="356"/>
      <c r="AA100" s="362"/>
      <c r="AB100" s="363"/>
      <c r="AC100" s="363"/>
      <c r="AD100" s="363"/>
      <c r="AE100" s="363"/>
      <c r="AF100" s="363"/>
      <c r="AG100" s="365"/>
      <c r="AQ100" s="334"/>
      <c r="AR100" s="334"/>
    </row>
    <row r="101" spans="3:44" ht="15" hidden="1" customHeight="1" thickBot="1" x14ac:dyDescent="0.25">
      <c r="C101" s="457"/>
      <c r="D101" s="361"/>
      <c r="E101" s="361"/>
      <c r="F101" s="361"/>
      <c r="G101" s="361"/>
      <c r="H101" s="362"/>
      <c r="I101" s="363"/>
      <c r="J101" s="364"/>
      <c r="K101" s="349"/>
      <c r="L101" s="350"/>
      <c r="M101" s="350"/>
      <c r="N101" s="350"/>
      <c r="O101" s="357"/>
      <c r="P101" s="358"/>
      <c r="Q101" s="349"/>
      <c r="R101" s="350"/>
      <c r="S101" s="350"/>
      <c r="T101" s="350"/>
      <c r="U101" s="357"/>
      <c r="V101" s="358"/>
      <c r="W101" s="353">
        <f t="shared" si="2"/>
        <v>0</v>
      </c>
      <c r="X101" s="354"/>
      <c r="Y101" s="355">
        <f t="shared" si="3"/>
        <v>0</v>
      </c>
      <c r="Z101" s="356"/>
      <c r="AA101" s="362"/>
      <c r="AB101" s="363"/>
      <c r="AC101" s="363"/>
      <c r="AD101" s="363"/>
      <c r="AE101" s="363"/>
      <c r="AF101" s="363"/>
      <c r="AG101" s="365"/>
      <c r="AQ101" s="334"/>
      <c r="AR101" s="334"/>
    </row>
    <row r="102" spans="3:44" ht="15" hidden="1" customHeight="1" thickBot="1" x14ac:dyDescent="0.25">
      <c r="C102" s="457"/>
      <c r="D102" s="361"/>
      <c r="E102" s="361"/>
      <c r="F102" s="361"/>
      <c r="G102" s="361"/>
      <c r="H102" s="362"/>
      <c r="I102" s="363"/>
      <c r="J102" s="364"/>
      <c r="K102" s="349"/>
      <c r="L102" s="350"/>
      <c r="M102" s="350"/>
      <c r="N102" s="350"/>
      <c r="O102" s="357"/>
      <c r="P102" s="358"/>
      <c r="Q102" s="349"/>
      <c r="R102" s="350"/>
      <c r="S102" s="350"/>
      <c r="T102" s="350"/>
      <c r="U102" s="357"/>
      <c r="V102" s="358"/>
      <c r="W102" s="353">
        <f t="shared" si="2"/>
        <v>0</v>
      </c>
      <c r="X102" s="354"/>
      <c r="Y102" s="355">
        <f t="shared" si="3"/>
        <v>0</v>
      </c>
      <c r="Z102" s="356"/>
      <c r="AA102" s="362"/>
      <c r="AB102" s="363"/>
      <c r="AC102" s="363"/>
      <c r="AD102" s="363"/>
      <c r="AE102" s="363"/>
      <c r="AF102" s="363"/>
      <c r="AG102" s="365"/>
      <c r="AQ102" s="334"/>
      <c r="AR102" s="334"/>
    </row>
    <row r="103" spans="3:44" ht="15" hidden="1" customHeight="1" thickBot="1" x14ac:dyDescent="0.25">
      <c r="C103" s="457"/>
      <c r="D103" s="361"/>
      <c r="E103" s="361"/>
      <c r="F103" s="361"/>
      <c r="G103" s="361"/>
      <c r="H103" s="362"/>
      <c r="I103" s="363"/>
      <c r="J103" s="364"/>
      <c r="K103" s="349"/>
      <c r="L103" s="350"/>
      <c r="M103" s="350"/>
      <c r="N103" s="350"/>
      <c r="O103" s="357"/>
      <c r="P103" s="358"/>
      <c r="Q103" s="349"/>
      <c r="R103" s="350"/>
      <c r="S103" s="350"/>
      <c r="T103" s="350"/>
      <c r="U103" s="357"/>
      <c r="V103" s="358"/>
      <c r="W103" s="353">
        <f t="shared" si="2"/>
        <v>0</v>
      </c>
      <c r="X103" s="354"/>
      <c r="Y103" s="355">
        <f t="shared" si="3"/>
        <v>0</v>
      </c>
      <c r="Z103" s="356"/>
      <c r="AA103" s="362"/>
      <c r="AB103" s="363"/>
      <c r="AC103" s="363"/>
      <c r="AD103" s="363"/>
      <c r="AE103" s="363"/>
      <c r="AF103" s="363"/>
      <c r="AG103" s="365"/>
      <c r="AQ103" s="334"/>
      <c r="AR103" s="334"/>
    </row>
    <row r="104" spans="3:44" ht="15" hidden="1" customHeight="1" thickBot="1" x14ac:dyDescent="0.25">
      <c r="C104" s="457"/>
      <c r="D104" s="361"/>
      <c r="E104" s="361"/>
      <c r="F104" s="361"/>
      <c r="G104" s="361"/>
      <c r="H104" s="362"/>
      <c r="I104" s="363"/>
      <c r="J104" s="364"/>
      <c r="K104" s="349"/>
      <c r="L104" s="350"/>
      <c r="M104" s="350"/>
      <c r="N104" s="350"/>
      <c r="O104" s="357"/>
      <c r="P104" s="358"/>
      <c r="Q104" s="349"/>
      <c r="R104" s="350"/>
      <c r="S104" s="350"/>
      <c r="T104" s="350"/>
      <c r="U104" s="357"/>
      <c r="V104" s="358"/>
      <c r="W104" s="353">
        <f t="shared" si="2"/>
        <v>0</v>
      </c>
      <c r="X104" s="354"/>
      <c r="Y104" s="355">
        <f t="shared" si="3"/>
        <v>0</v>
      </c>
      <c r="Z104" s="356"/>
      <c r="AA104" s="362"/>
      <c r="AB104" s="363"/>
      <c r="AC104" s="363"/>
      <c r="AD104" s="363"/>
      <c r="AE104" s="363"/>
      <c r="AF104" s="363"/>
      <c r="AG104" s="365"/>
      <c r="AQ104" s="334"/>
      <c r="AR104" s="334"/>
    </row>
    <row r="105" spans="3:44" ht="15" hidden="1" customHeight="1" thickBot="1" x14ac:dyDescent="0.25">
      <c r="C105" s="457"/>
      <c r="D105" s="361"/>
      <c r="E105" s="361"/>
      <c r="F105" s="361"/>
      <c r="G105" s="361"/>
      <c r="H105" s="362"/>
      <c r="I105" s="363"/>
      <c r="J105" s="364"/>
      <c r="K105" s="349"/>
      <c r="L105" s="350"/>
      <c r="M105" s="350"/>
      <c r="N105" s="350"/>
      <c r="O105" s="357"/>
      <c r="P105" s="358"/>
      <c r="Q105" s="349"/>
      <c r="R105" s="350"/>
      <c r="S105" s="350"/>
      <c r="T105" s="350"/>
      <c r="U105" s="357"/>
      <c r="V105" s="358"/>
      <c r="W105" s="353">
        <f t="shared" si="2"/>
        <v>0</v>
      </c>
      <c r="X105" s="354"/>
      <c r="Y105" s="355">
        <f t="shared" si="3"/>
        <v>0</v>
      </c>
      <c r="Z105" s="356"/>
      <c r="AA105" s="362"/>
      <c r="AB105" s="363"/>
      <c r="AC105" s="363"/>
      <c r="AD105" s="363"/>
      <c r="AE105" s="363"/>
      <c r="AF105" s="363"/>
      <c r="AG105" s="365"/>
      <c r="AQ105" s="334"/>
      <c r="AR105" s="334"/>
    </row>
    <row r="106" spans="3:44" ht="15" hidden="1" customHeight="1" thickBot="1" x14ac:dyDescent="0.25">
      <c r="C106" s="457"/>
      <c r="D106" s="361"/>
      <c r="E106" s="361"/>
      <c r="F106" s="361"/>
      <c r="G106" s="361"/>
      <c r="H106" s="362"/>
      <c r="I106" s="363"/>
      <c r="J106" s="364"/>
      <c r="K106" s="349"/>
      <c r="L106" s="350"/>
      <c r="M106" s="350"/>
      <c r="N106" s="350"/>
      <c r="O106" s="357"/>
      <c r="P106" s="358"/>
      <c r="Q106" s="349"/>
      <c r="R106" s="350"/>
      <c r="S106" s="350"/>
      <c r="T106" s="350"/>
      <c r="U106" s="357"/>
      <c r="V106" s="358"/>
      <c r="W106" s="353">
        <f t="shared" si="2"/>
        <v>0</v>
      </c>
      <c r="X106" s="354"/>
      <c r="Y106" s="355">
        <f t="shared" si="3"/>
        <v>0</v>
      </c>
      <c r="Z106" s="356"/>
      <c r="AA106" s="362"/>
      <c r="AB106" s="363"/>
      <c r="AC106" s="363"/>
      <c r="AD106" s="363"/>
      <c r="AE106" s="363"/>
      <c r="AF106" s="363"/>
      <c r="AG106" s="365"/>
      <c r="AQ106" s="334"/>
      <c r="AR106" s="334"/>
    </row>
    <row r="107" spans="3:44" ht="15" hidden="1" customHeight="1" thickBot="1" x14ac:dyDescent="0.25">
      <c r="C107" s="457"/>
      <c r="D107" s="361"/>
      <c r="E107" s="361"/>
      <c r="F107" s="361"/>
      <c r="G107" s="361"/>
      <c r="H107" s="362"/>
      <c r="I107" s="363"/>
      <c r="J107" s="364"/>
      <c r="K107" s="349"/>
      <c r="L107" s="350"/>
      <c r="M107" s="350"/>
      <c r="N107" s="350"/>
      <c r="O107" s="357"/>
      <c r="P107" s="358"/>
      <c r="Q107" s="349"/>
      <c r="R107" s="350"/>
      <c r="S107" s="350"/>
      <c r="T107" s="350"/>
      <c r="U107" s="357"/>
      <c r="V107" s="358"/>
      <c r="W107" s="353">
        <f t="shared" si="2"/>
        <v>0</v>
      </c>
      <c r="X107" s="354"/>
      <c r="Y107" s="355">
        <f t="shared" si="3"/>
        <v>0</v>
      </c>
      <c r="Z107" s="356"/>
      <c r="AA107" s="362"/>
      <c r="AB107" s="363"/>
      <c r="AC107" s="363"/>
      <c r="AD107" s="363"/>
      <c r="AE107" s="363"/>
      <c r="AF107" s="363"/>
      <c r="AG107" s="365"/>
      <c r="AQ107" s="334"/>
      <c r="AR107" s="334"/>
    </row>
    <row r="108" spans="3:44" ht="15" hidden="1" customHeight="1" thickBot="1" x14ac:dyDescent="0.25">
      <c r="C108" s="457"/>
      <c r="D108" s="361"/>
      <c r="E108" s="361"/>
      <c r="F108" s="361"/>
      <c r="G108" s="361"/>
      <c r="H108" s="362"/>
      <c r="I108" s="363"/>
      <c r="J108" s="364"/>
      <c r="K108" s="349"/>
      <c r="L108" s="350"/>
      <c r="M108" s="350"/>
      <c r="N108" s="350"/>
      <c r="O108" s="357"/>
      <c r="P108" s="358"/>
      <c r="Q108" s="349"/>
      <c r="R108" s="350"/>
      <c r="S108" s="350"/>
      <c r="T108" s="350"/>
      <c r="U108" s="357"/>
      <c r="V108" s="358"/>
      <c r="W108" s="353">
        <f t="shared" si="2"/>
        <v>0</v>
      </c>
      <c r="X108" s="354"/>
      <c r="Y108" s="355">
        <f t="shared" si="3"/>
        <v>0</v>
      </c>
      <c r="Z108" s="356"/>
      <c r="AA108" s="362"/>
      <c r="AB108" s="363"/>
      <c r="AC108" s="363"/>
      <c r="AD108" s="363"/>
      <c r="AE108" s="363"/>
      <c r="AF108" s="363"/>
      <c r="AG108" s="365"/>
      <c r="AQ108" s="334"/>
      <c r="AR108" s="334"/>
    </row>
    <row r="109" spans="3:44" ht="15" hidden="1" customHeight="1" thickBot="1" x14ac:dyDescent="0.25">
      <c r="C109" s="457"/>
      <c r="D109" s="361"/>
      <c r="E109" s="361"/>
      <c r="F109" s="361"/>
      <c r="G109" s="361"/>
      <c r="H109" s="362"/>
      <c r="I109" s="363"/>
      <c r="J109" s="364"/>
      <c r="K109" s="349"/>
      <c r="L109" s="350"/>
      <c r="M109" s="350"/>
      <c r="N109" s="350"/>
      <c r="O109" s="357"/>
      <c r="P109" s="358"/>
      <c r="Q109" s="349"/>
      <c r="R109" s="350"/>
      <c r="S109" s="350"/>
      <c r="T109" s="350"/>
      <c r="U109" s="357"/>
      <c r="V109" s="358"/>
      <c r="W109" s="353">
        <f t="shared" si="2"/>
        <v>0</v>
      </c>
      <c r="X109" s="354"/>
      <c r="Y109" s="355">
        <f t="shared" si="3"/>
        <v>0</v>
      </c>
      <c r="Z109" s="356"/>
      <c r="AA109" s="362"/>
      <c r="AB109" s="363"/>
      <c r="AC109" s="363"/>
      <c r="AD109" s="363"/>
      <c r="AE109" s="363"/>
      <c r="AF109" s="363"/>
      <c r="AG109" s="365"/>
      <c r="AQ109" s="334"/>
      <c r="AR109" s="334"/>
    </row>
    <row r="110" spans="3:44" ht="15" hidden="1" customHeight="1" thickBot="1" x14ac:dyDescent="0.25">
      <c r="C110" s="457"/>
      <c r="D110" s="361"/>
      <c r="E110" s="361"/>
      <c r="F110" s="361"/>
      <c r="G110" s="361"/>
      <c r="H110" s="362"/>
      <c r="I110" s="363"/>
      <c r="J110" s="364"/>
      <c r="K110" s="349"/>
      <c r="L110" s="350"/>
      <c r="M110" s="350"/>
      <c r="N110" s="350"/>
      <c r="O110" s="357"/>
      <c r="P110" s="358"/>
      <c r="Q110" s="349"/>
      <c r="R110" s="350"/>
      <c r="S110" s="350"/>
      <c r="T110" s="350"/>
      <c r="U110" s="357"/>
      <c r="V110" s="358"/>
      <c r="W110" s="353">
        <f t="shared" si="2"/>
        <v>0</v>
      </c>
      <c r="X110" s="354"/>
      <c r="Y110" s="355">
        <f t="shared" si="3"/>
        <v>0</v>
      </c>
      <c r="Z110" s="356"/>
      <c r="AA110" s="362"/>
      <c r="AB110" s="363"/>
      <c r="AC110" s="363"/>
      <c r="AD110" s="363"/>
      <c r="AE110" s="363"/>
      <c r="AF110" s="363"/>
      <c r="AG110" s="365"/>
      <c r="AQ110" s="334"/>
      <c r="AR110" s="334"/>
    </row>
    <row r="111" spans="3:44" ht="15" hidden="1" customHeight="1" thickBot="1" x14ac:dyDescent="0.25">
      <c r="C111" s="457"/>
      <c r="D111" s="361"/>
      <c r="E111" s="361"/>
      <c r="F111" s="361"/>
      <c r="G111" s="361"/>
      <c r="H111" s="362"/>
      <c r="I111" s="363"/>
      <c r="J111" s="364"/>
      <c r="K111" s="349"/>
      <c r="L111" s="350"/>
      <c r="M111" s="350"/>
      <c r="N111" s="350"/>
      <c r="O111" s="357"/>
      <c r="P111" s="358"/>
      <c r="Q111" s="349"/>
      <c r="R111" s="350"/>
      <c r="S111" s="350"/>
      <c r="T111" s="350"/>
      <c r="U111" s="357"/>
      <c r="V111" s="358"/>
      <c r="W111" s="353">
        <f t="shared" si="2"/>
        <v>0</v>
      </c>
      <c r="X111" s="354"/>
      <c r="Y111" s="355">
        <f t="shared" si="3"/>
        <v>0</v>
      </c>
      <c r="Z111" s="356"/>
      <c r="AA111" s="362"/>
      <c r="AB111" s="363"/>
      <c r="AC111" s="363"/>
      <c r="AD111" s="363"/>
      <c r="AE111" s="363"/>
      <c r="AF111" s="363"/>
      <c r="AG111" s="365"/>
      <c r="AQ111" s="334"/>
      <c r="AR111" s="334"/>
    </row>
    <row r="112" spans="3:44" ht="15" hidden="1" customHeight="1" thickBot="1" x14ac:dyDescent="0.25">
      <c r="C112" s="457"/>
      <c r="D112" s="361"/>
      <c r="E112" s="361"/>
      <c r="F112" s="361"/>
      <c r="G112" s="361"/>
      <c r="H112" s="362"/>
      <c r="I112" s="363"/>
      <c r="J112" s="364"/>
      <c r="K112" s="349"/>
      <c r="L112" s="350"/>
      <c r="M112" s="350"/>
      <c r="N112" s="350"/>
      <c r="O112" s="357"/>
      <c r="P112" s="358"/>
      <c r="Q112" s="349"/>
      <c r="R112" s="350"/>
      <c r="S112" s="350"/>
      <c r="T112" s="350"/>
      <c r="U112" s="357"/>
      <c r="V112" s="358"/>
      <c r="W112" s="353">
        <f t="shared" si="2"/>
        <v>0</v>
      </c>
      <c r="X112" s="354"/>
      <c r="Y112" s="355">
        <f t="shared" si="3"/>
        <v>0</v>
      </c>
      <c r="Z112" s="356"/>
      <c r="AA112" s="362"/>
      <c r="AB112" s="363"/>
      <c r="AC112" s="363"/>
      <c r="AD112" s="363"/>
      <c r="AE112" s="363"/>
      <c r="AF112" s="363"/>
      <c r="AG112" s="365"/>
      <c r="AQ112" s="334"/>
      <c r="AR112" s="334"/>
    </row>
    <row r="113" spans="3:44" ht="15" hidden="1" customHeight="1" thickBot="1" x14ac:dyDescent="0.25">
      <c r="C113" s="457"/>
      <c r="D113" s="361"/>
      <c r="E113" s="361"/>
      <c r="F113" s="361"/>
      <c r="G113" s="361"/>
      <c r="H113" s="362"/>
      <c r="I113" s="363"/>
      <c r="J113" s="364"/>
      <c r="K113" s="349"/>
      <c r="L113" s="350"/>
      <c r="M113" s="350"/>
      <c r="N113" s="350"/>
      <c r="O113" s="357"/>
      <c r="P113" s="358"/>
      <c r="Q113" s="349"/>
      <c r="R113" s="350"/>
      <c r="S113" s="350"/>
      <c r="T113" s="350"/>
      <c r="U113" s="357"/>
      <c r="V113" s="358"/>
      <c r="W113" s="353">
        <f t="shared" si="2"/>
        <v>0</v>
      </c>
      <c r="X113" s="354"/>
      <c r="Y113" s="355">
        <f t="shared" si="3"/>
        <v>0</v>
      </c>
      <c r="Z113" s="356"/>
      <c r="AA113" s="362"/>
      <c r="AB113" s="363"/>
      <c r="AC113" s="363"/>
      <c r="AD113" s="363"/>
      <c r="AE113" s="363"/>
      <c r="AF113" s="363"/>
      <c r="AG113" s="365"/>
      <c r="AQ113" s="334"/>
      <c r="AR113" s="334"/>
    </row>
    <row r="114" spans="3:44" ht="15" hidden="1" customHeight="1" thickBot="1" x14ac:dyDescent="0.25">
      <c r="C114" s="457"/>
      <c r="D114" s="361"/>
      <c r="E114" s="361"/>
      <c r="F114" s="361"/>
      <c r="G114" s="361"/>
      <c r="H114" s="362"/>
      <c r="I114" s="363"/>
      <c r="J114" s="364"/>
      <c r="K114" s="349"/>
      <c r="L114" s="350"/>
      <c r="M114" s="350"/>
      <c r="N114" s="350"/>
      <c r="O114" s="357"/>
      <c r="P114" s="358"/>
      <c r="Q114" s="349"/>
      <c r="R114" s="350"/>
      <c r="S114" s="350"/>
      <c r="T114" s="350"/>
      <c r="U114" s="357"/>
      <c r="V114" s="358"/>
      <c r="W114" s="353">
        <f t="shared" si="2"/>
        <v>0</v>
      </c>
      <c r="X114" s="354"/>
      <c r="Y114" s="355">
        <f t="shared" si="3"/>
        <v>0</v>
      </c>
      <c r="Z114" s="356"/>
      <c r="AA114" s="362"/>
      <c r="AB114" s="363"/>
      <c r="AC114" s="363"/>
      <c r="AD114" s="363"/>
      <c r="AE114" s="363"/>
      <c r="AF114" s="363"/>
      <c r="AG114" s="365"/>
      <c r="AQ114" s="334"/>
      <c r="AR114" s="334"/>
    </row>
    <row r="115" spans="3:44" ht="15" hidden="1" customHeight="1" thickBot="1" x14ac:dyDescent="0.25">
      <c r="C115" s="457"/>
      <c r="D115" s="361"/>
      <c r="E115" s="361"/>
      <c r="F115" s="361"/>
      <c r="G115" s="361"/>
      <c r="H115" s="362"/>
      <c r="I115" s="363"/>
      <c r="J115" s="364"/>
      <c r="K115" s="349"/>
      <c r="L115" s="350"/>
      <c r="M115" s="350"/>
      <c r="N115" s="350"/>
      <c r="O115" s="357"/>
      <c r="P115" s="358"/>
      <c r="Q115" s="349"/>
      <c r="R115" s="350"/>
      <c r="S115" s="350"/>
      <c r="T115" s="350"/>
      <c r="U115" s="357"/>
      <c r="V115" s="358"/>
      <c r="W115" s="353">
        <f t="shared" si="2"/>
        <v>0</v>
      </c>
      <c r="X115" s="354"/>
      <c r="Y115" s="355">
        <f t="shared" si="3"/>
        <v>0</v>
      </c>
      <c r="Z115" s="356"/>
      <c r="AA115" s="362"/>
      <c r="AB115" s="363"/>
      <c r="AC115" s="363"/>
      <c r="AD115" s="363"/>
      <c r="AE115" s="363"/>
      <c r="AF115" s="363"/>
      <c r="AG115" s="365"/>
      <c r="AQ115" s="334"/>
      <c r="AR115" s="334"/>
    </row>
    <row r="116" spans="3:44" ht="15" hidden="1" customHeight="1" thickBot="1" x14ac:dyDescent="0.25">
      <c r="C116" s="457"/>
      <c r="D116" s="361"/>
      <c r="E116" s="361"/>
      <c r="F116" s="361"/>
      <c r="G116" s="361"/>
      <c r="H116" s="362"/>
      <c r="I116" s="363"/>
      <c r="J116" s="364"/>
      <c r="K116" s="349"/>
      <c r="L116" s="350"/>
      <c r="M116" s="350"/>
      <c r="N116" s="350"/>
      <c r="O116" s="357"/>
      <c r="P116" s="358"/>
      <c r="Q116" s="349"/>
      <c r="R116" s="350"/>
      <c r="S116" s="350"/>
      <c r="T116" s="350"/>
      <c r="U116" s="357"/>
      <c r="V116" s="358"/>
      <c r="W116" s="353">
        <f t="shared" si="2"/>
        <v>0</v>
      </c>
      <c r="X116" s="354"/>
      <c r="Y116" s="355">
        <f t="shared" si="3"/>
        <v>0</v>
      </c>
      <c r="Z116" s="356"/>
      <c r="AA116" s="362"/>
      <c r="AB116" s="363"/>
      <c r="AC116" s="363"/>
      <c r="AD116" s="363"/>
      <c r="AE116" s="363"/>
      <c r="AF116" s="363"/>
      <c r="AG116" s="365"/>
      <c r="AQ116" s="334"/>
      <c r="AR116" s="334"/>
    </row>
    <row r="117" spans="3:44" ht="15" hidden="1" customHeight="1" thickBot="1" x14ac:dyDescent="0.25">
      <c r="C117" s="457"/>
      <c r="D117" s="361"/>
      <c r="E117" s="361"/>
      <c r="F117" s="361"/>
      <c r="G117" s="361"/>
      <c r="H117" s="362"/>
      <c r="I117" s="363"/>
      <c r="J117" s="364"/>
      <c r="K117" s="349"/>
      <c r="L117" s="350"/>
      <c r="M117" s="350"/>
      <c r="N117" s="350"/>
      <c r="O117" s="357"/>
      <c r="P117" s="358"/>
      <c r="Q117" s="349"/>
      <c r="R117" s="350"/>
      <c r="S117" s="350"/>
      <c r="T117" s="350"/>
      <c r="U117" s="357"/>
      <c r="V117" s="358"/>
      <c r="W117" s="353">
        <f t="shared" si="2"/>
        <v>0</v>
      </c>
      <c r="X117" s="354"/>
      <c r="Y117" s="355">
        <f t="shared" si="3"/>
        <v>0</v>
      </c>
      <c r="Z117" s="356"/>
      <c r="AA117" s="362"/>
      <c r="AB117" s="363"/>
      <c r="AC117" s="363"/>
      <c r="AD117" s="363"/>
      <c r="AE117" s="363"/>
      <c r="AF117" s="363"/>
      <c r="AG117" s="365"/>
      <c r="AQ117" s="334"/>
      <c r="AR117" s="334"/>
    </row>
    <row r="118" spans="3:44" ht="15" hidden="1" customHeight="1" thickBot="1" x14ac:dyDescent="0.25">
      <c r="C118" s="457"/>
      <c r="D118" s="361"/>
      <c r="E118" s="361"/>
      <c r="F118" s="361"/>
      <c r="G118" s="361"/>
      <c r="H118" s="362"/>
      <c r="I118" s="363"/>
      <c r="J118" s="364"/>
      <c r="K118" s="349"/>
      <c r="L118" s="350"/>
      <c r="M118" s="350"/>
      <c r="N118" s="350"/>
      <c r="O118" s="357"/>
      <c r="P118" s="358"/>
      <c r="Q118" s="349"/>
      <c r="R118" s="350"/>
      <c r="S118" s="350"/>
      <c r="T118" s="350"/>
      <c r="U118" s="357"/>
      <c r="V118" s="358"/>
      <c r="W118" s="353">
        <f t="shared" si="2"/>
        <v>0</v>
      </c>
      <c r="X118" s="354"/>
      <c r="Y118" s="355">
        <f t="shared" si="3"/>
        <v>0</v>
      </c>
      <c r="Z118" s="356"/>
      <c r="AA118" s="362"/>
      <c r="AB118" s="363"/>
      <c r="AC118" s="363"/>
      <c r="AD118" s="363"/>
      <c r="AE118" s="363"/>
      <c r="AF118" s="363"/>
      <c r="AG118" s="365"/>
      <c r="AQ118" s="334"/>
      <c r="AR118" s="334"/>
    </row>
    <row r="119" spans="3:44" ht="15" hidden="1" customHeight="1" thickBot="1" x14ac:dyDescent="0.25">
      <c r="C119" s="457"/>
      <c r="D119" s="361"/>
      <c r="E119" s="361"/>
      <c r="F119" s="361"/>
      <c r="G119" s="361"/>
      <c r="H119" s="362"/>
      <c r="I119" s="363"/>
      <c r="J119" s="364"/>
      <c r="K119" s="349"/>
      <c r="L119" s="350"/>
      <c r="M119" s="350"/>
      <c r="N119" s="350"/>
      <c r="O119" s="357"/>
      <c r="P119" s="358"/>
      <c r="Q119" s="349"/>
      <c r="R119" s="350"/>
      <c r="S119" s="350"/>
      <c r="T119" s="350"/>
      <c r="U119" s="357"/>
      <c r="V119" s="358"/>
      <c r="W119" s="353">
        <f t="shared" si="2"/>
        <v>0</v>
      </c>
      <c r="X119" s="354"/>
      <c r="Y119" s="355">
        <f t="shared" si="3"/>
        <v>0</v>
      </c>
      <c r="Z119" s="356"/>
      <c r="AA119" s="362"/>
      <c r="AB119" s="363"/>
      <c r="AC119" s="363"/>
      <c r="AD119" s="363"/>
      <c r="AE119" s="363"/>
      <c r="AF119" s="363"/>
      <c r="AG119" s="365"/>
      <c r="AQ119" s="334"/>
      <c r="AR119" s="334"/>
    </row>
    <row r="120" spans="3:44" ht="15" hidden="1" customHeight="1" thickBot="1" x14ac:dyDescent="0.25">
      <c r="C120" s="457"/>
      <c r="D120" s="361"/>
      <c r="E120" s="361"/>
      <c r="F120" s="361"/>
      <c r="G120" s="361"/>
      <c r="H120" s="362"/>
      <c r="I120" s="363"/>
      <c r="J120" s="364"/>
      <c r="K120" s="349"/>
      <c r="L120" s="350"/>
      <c r="M120" s="350"/>
      <c r="N120" s="350"/>
      <c r="O120" s="357"/>
      <c r="P120" s="358"/>
      <c r="Q120" s="349"/>
      <c r="R120" s="350"/>
      <c r="S120" s="350"/>
      <c r="T120" s="350"/>
      <c r="U120" s="357"/>
      <c r="V120" s="358"/>
      <c r="W120" s="353">
        <f t="shared" si="2"/>
        <v>0</v>
      </c>
      <c r="X120" s="354"/>
      <c r="Y120" s="355">
        <f t="shared" si="3"/>
        <v>0</v>
      </c>
      <c r="Z120" s="356"/>
      <c r="AA120" s="362"/>
      <c r="AB120" s="363"/>
      <c r="AC120" s="363"/>
      <c r="AD120" s="363"/>
      <c r="AE120" s="363"/>
      <c r="AF120" s="363"/>
      <c r="AG120" s="365"/>
      <c r="AQ120" s="334"/>
      <c r="AR120" s="334"/>
    </row>
    <row r="121" spans="3:44" ht="15" hidden="1" customHeight="1" thickBot="1" x14ac:dyDescent="0.25">
      <c r="C121" s="457"/>
      <c r="D121" s="361"/>
      <c r="E121" s="361"/>
      <c r="F121" s="361"/>
      <c r="G121" s="361"/>
      <c r="H121" s="362"/>
      <c r="I121" s="363"/>
      <c r="J121" s="364"/>
      <c r="K121" s="349"/>
      <c r="L121" s="350"/>
      <c r="M121" s="350"/>
      <c r="N121" s="350"/>
      <c r="O121" s="357"/>
      <c r="P121" s="358"/>
      <c r="Q121" s="349"/>
      <c r="R121" s="350"/>
      <c r="S121" s="350"/>
      <c r="T121" s="350"/>
      <c r="U121" s="357"/>
      <c r="V121" s="358"/>
      <c r="W121" s="353">
        <f t="shared" si="2"/>
        <v>0</v>
      </c>
      <c r="X121" s="354"/>
      <c r="Y121" s="355">
        <f t="shared" si="3"/>
        <v>0</v>
      </c>
      <c r="Z121" s="356"/>
      <c r="AA121" s="362"/>
      <c r="AB121" s="363"/>
      <c r="AC121" s="363"/>
      <c r="AD121" s="363"/>
      <c r="AE121" s="363"/>
      <c r="AF121" s="363"/>
      <c r="AG121" s="365"/>
      <c r="AQ121" s="334"/>
      <c r="AR121" s="334"/>
    </row>
    <row r="122" spans="3:44" ht="15" hidden="1" customHeight="1" thickBot="1" x14ac:dyDescent="0.25">
      <c r="C122" s="457"/>
      <c r="D122" s="361"/>
      <c r="E122" s="361"/>
      <c r="F122" s="361"/>
      <c r="G122" s="361"/>
      <c r="H122" s="362"/>
      <c r="I122" s="363"/>
      <c r="J122" s="364"/>
      <c r="K122" s="349"/>
      <c r="L122" s="350"/>
      <c r="M122" s="350"/>
      <c r="N122" s="350"/>
      <c r="O122" s="357"/>
      <c r="P122" s="358"/>
      <c r="Q122" s="349"/>
      <c r="R122" s="350"/>
      <c r="S122" s="350"/>
      <c r="T122" s="350"/>
      <c r="U122" s="357"/>
      <c r="V122" s="358"/>
      <c r="W122" s="353">
        <f t="shared" si="2"/>
        <v>0</v>
      </c>
      <c r="X122" s="354"/>
      <c r="Y122" s="355">
        <f t="shared" si="3"/>
        <v>0</v>
      </c>
      <c r="Z122" s="356"/>
      <c r="AA122" s="362"/>
      <c r="AB122" s="363"/>
      <c r="AC122" s="363"/>
      <c r="AD122" s="363"/>
      <c r="AE122" s="363"/>
      <c r="AF122" s="363"/>
      <c r="AG122" s="365"/>
      <c r="AQ122" s="334"/>
      <c r="AR122" s="334"/>
    </row>
    <row r="123" spans="3:44" ht="15" hidden="1" customHeight="1" thickBot="1" x14ac:dyDescent="0.25">
      <c r="C123" s="457"/>
      <c r="D123" s="361"/>
      <c r="E123" s="361"/>
      <c r="F123" s="361"/>
      <c r="G123" s="361"/>
      <c r="H123" s="362"/>
      <c r="I123" s="363"/>
      <c r="J123" s="364"/>
      <c r="K123" s="349"/>
      <c r="L123" s="350"/>
      <c r="M123" s="350"/>
      <c r="N123" s="350"/>
      <c r="O123" s="357"/>
      <c r="P123" s="358"/>
      <c r="Q123" s="349"/>
      <c r="R123" s="350"/>
      <c r="S123" s="350"/>
      <c r="T123" s="350"/>
      <c r="U123" s="357"/>
      <c r="V123" s="358"/>
      <c r="W123" s="353">
        <f t="shared" si="2"/>
        <v>0</v>
      </c>
      <c r="X123" s="354"/>
      <c r="Y123" s="355">
        <f t="shared" si="3"/>
        <v>0</v>
      </c>
      <c r="Z123" s="356"/>
      <c r="AA123" s="362"/>
      <c r="AB123" s="363"/>
      <c r="AC123" s="363"/>
      <c r="AD123" s="363"/>
      <c r="AE123" s="363"/>
      <c r="AF123" s="363"/>
      <c r="AG123" s="365"/>
      <c r="AQ123" s="334"/>
      <c r="AR123" s="334"/>
    </row>
    <row r="124" spans="3:44" ht="15" hidden="1" customHeight="1" thickBot="1" x14ac:dyDescent="0.25">
      <c r="C124" s="457"/>
      <c r="D124" s="361"/>
      <c r="E124" s="361"/>
      <c r="F124" s="361"/>
      <c r="G124" s="361"/>
      <c r="H124" s="362"/>
      <c r="I124" s="363"/>
      <c r="J124" s="364"/>
      <c r="K124" s="349"/>
      <c r="L124" s="350"/>
      <c r="M124" s="350"/>
      <c r="N124" s="350"/>
      <c r="O124" s="357"/>
      <c r="P124" s="358"/>
      <c r="Q124" s="349"/>
      <c r="R124" s="350"/>
      <c r="S124" s="350"/>
      <c r="T124" s="350"/>
      <c r="U124" s="357"/>
      <c r="V124" s="358"/>
      <c r="W124" s="353">
        <f t="shared" si="2"/>
        <v>0</v>
      </c>
      <c r="X124" s="354"/>
      <c r="Y124" s="355">
        <f t="shared" si="3"/>
        <v>0</v>
      </c>
      <c r="Z124" s="356"/>
      <c r="AA124" s="362"/>
      <c r="AB124" s="363"/>
      <c r="AC124" s="363"/>
      <c r="AD124" s="363"/>
      <c r="AE124" s="363"/>
      <c r="AF124" s="363"/>
      <c r="AG124" s="365"/>
      <c r="AQ124" s="334"/>
      <c r="AR124" s="334"/>
    </row>
    <row r="125" spans="3:44" ht="15" hidden="1" customHeight="1" thickBot="1" x14ac:dyDescent="0.25">
      <c r="C125" s="457"/>
      <c r="D125" s="361"/>
      <c r="E125" s="361"/>
      <c r="F125" s="361"/>
      <c r="G125" s="361"/>
      <c r="H125" s="362"/>
      <c r="I125" s="363"/>
      <c r="J125" s="364"/>
      <c r="K125" s="349"/>
      <c r="L125" s="350"/>
      <c r="M125" s="350"/>
      <c r="N125" s="350"/>
      <c r="O125" s="357"/>
      <c r="P125" s="358"/>
      <c r="Q125" s="349"/>
      <c r="R125" s="350"/>
      <c r="S125" s="350"/>
      <c r="T125" s="350"/>
      <c r="U125" s="357"/>
      <c r="V125" s="358"/>
      <c r="W125" s="353">
        <f t="shared" si="2"/>
        <v>0</v>
      </c>
      <c r="X125" s="354"/>
      <c r="Y125" s="355">
        <f t="shared" si="3"/>
        <v>0</v>
      </c>
      <c r="Z125" s="356"/>
      <c r="AA125" s="362"/>
      <c r="AB125" s="363"/>
      <c r="AC125" s="363"/>
      <c r="AD125" s="363"/>
      <c r="AE125" s="363"/>
      <c r="AF125" s="363"/>
      <c r="AG125" s="365"/>
      <c r="AQ125" s="334"/>
      <c r="AR125" s="334"/>
    </row>
    <row r="126" spans="3:44" ht="15" hidden="1" customHeight="1" thickBot="1" x14ac:dyDescent="0.25">
      <c r="C126" s="457"/>
      <c r="D126" s="361"/>
      <c r="E126" s="361"/>
      <c r="F126" s="361"/>
      <c r="G126" s="361"/>
      <c r="H126" s="362"/>
      <c r="I126" s="363"/>
      <c r="J126" s="364"/>
      <c r="K126" s="349"/>
      <c r="L126" s="350"/>
      <c r="M126" s="350"/>
      <c r="N126" s="350"/>
      <c r="O126" s="357"/>
      <c r="P126" s="358"/>
      <c r="Q126" s="349"/>
      <c r="R126" s="350"/>
      <c r="S126" s="350"/>
      <c r="T126" s="350"/>
      <c r="U126" s="357"/>
      <c r="V126" s="358"/>
      <c r="W126" s="353">
        <f t="shared" si="2"/>
        <v>0</v>
      </c>
      <c r="X126" s="354"/>
      <c r="Y126" s="355">
        <f t="shared" si="3"/>
        <v>0</v>
      </c>
      <c r="Z126" s="356"/>
      <c r="AA126" s="362"/>
      <c r="AB126" s="363"/>
      <c r="AC126" s="363"/>
      <c r="AD126" s="363"/>
      <c r="AE126" s="363"/>
      <c r="AF126" s="363"/>
      <c r="AG126" s="365"/>
      <c r="AQ126" s="334"/>
      <c r="AR126" s="334"/>
    </row>
    <row r="127" spans="3:44" ht="15" hidden="1" customHeight="1" thickBot="1" x14ac:dyDescent="0.25">
      <c r="C127" s="457"/>
      <c r="D127" s="361"/>
      <c r="E127" s="361"/>
      <c r="F127" s="361"/>
      <c r="G127" s="361"/>
      <c r="H127" s="362"/>
      <c r="I127" s="363"/>
      <c r="J127" s="364"/>
      <c r="K127" s="349"/>
      <c r="L127" s="350"/>
      <c r="M127" s="350"/>
      <c r="N127" s="350"/>
      <c r="O127" s="357"/>
      <c r="P127" s="358"/>
      <c r="Q127" s="349"/>
      <c r="R127" s="350"/>
      <c r="S127" s="350"/>
      <c r="T127" s="350"/>
      <c r="U127" s="357"/>
      <c r="V127" s="358"/>
      <c r="W127" s="353">
        <f t="shared" si="2"/>
        <v>0</v>
      </c>
      <c r="X127" s="354"/>
      <c r="Y127" s="355">
        <f t="shared" si="3"/>
        <v>0</v>
      </c>
      <c r="Z127" s="356"/>
      <c r="AA127" s="362"/>
      <c r="AB127" s="363"/>
      <c r="AC127" s="363"/>
      <c r="AD127" s="363"/>
      <c r="AE127" s="363"/>
      <c r="AF127" s="363"/>
      <c r="AG127" s="365"/>
      <c r="AQ127" s="334"/>
      <c r="AR127" s="334"/>
    </row>
    <row r="128" spans="3:44" ht="15" hidden="1" customHeight="1" thickBot="1" x14ac:dyDescent="0.25">
      <c r="C128" s="457"/>
      <c r="D128" s="361"/>
      <c r="E128" s="361"/>
      <c r="F128" s="361"/>
      <c r="G128" s="361"/>
      <c r="H128" s="362"/>
      <c r="I128" s="363"/>
      <c r="J128" s="364"/>
      <c r="K128" s="349"/>
      <c r="L128" s="350"/>
      <c r="M128" s="350"/>
      <c r="N128" s="350"/>
      <c r="O128" s="357"/>
      <c r="P128" s="358"/>
      <c r="Q128" s="349"/>
      <c r="R128" s="350"/>
      <c r="S128" s="350"/>
      <c r="T128" s="350"/>
      <c r="U128" s="357"/>
      <c r="V128" s="358"/>
      <c r="W128" s="353">
        <f t="shared" si="2"/>
        <v>0</v>
      </c>
      <c r="X128" s="354"/>
      <c r="Y128" s="355">
        <f t="shared" si="3"/>
        <v>0</v>
      </c>
      <c r="Z128" s="356"/>
      <c r="AA128" s="362"/>
      <c r="AB128" s="363"/>
      <c r="AC128" s="363"/>
      <c r="AD128" s="363"/>
      <c r="AE128" s="363"/>
      <c r="AF128" s="363"/>
      <c r="AG128" s="365"/>
      <c r="AQ128" s="334"/>
      <c r="AR128" s="334"/>
    </row>
    <row r="129" spans="3:44" ht="15" hidden="1" customHeight="1" thickBot="1" x14ac:dyDescent="0.25">
      <c r="C129" s="457"/>
      <c r="D129" s="361"/>
      <c r="E129" s="361"/>
      <c r="F129" s="361"/>
      <c r="G129" s="361"/>
      <c r="H129" s="362"/>
      <c r="I129" s="363"/>
      <c r="J129" s="364"/>
      <c r="K129" s="349"/>
      <c r="L129" s="350"/>
      <c r="M129" s="350"/>
      <c r="N129" s="350"/>
      <c r="O129" s="357"/>
      <c r="P129" s="358"/>
      <c r="Q129" s="349"/>
      <c r="R129" s="350"/>
      <c r="S129" s="350"/>
      <c r="T129" s="350"/>
      <c r="U129" s="357"/>
      <c r="V129" s="358"/>
      <c r="W129" s="353">
        <f t="shared" si="2"/>
        <v>0</v>
      </c>
      <c r="X129" s="354"/>
      <c r="Y129" s="355">
        <f t="shared" si="3"/>
        <v>0</v>
      </c>
      <c r="Z129" s="356"/>
      <c r="AA129" s="362"/>
      <c r="AB129" s="363"/>
      <c r="AC129" s="363"/>
      <c r="AD129" s="363"/>
      <c r="AE129" s="363"/>
      <c r="AF129" s="363"/>
      <c r="AG129" s="365"/>
      <c r="AQ129" s="334"/>
      <c r="AR129" s="334"/>
    </row>
    <row r="130" spans="3:44" ht="15" hidden="1" customHeight="1" thickBot="1" x14ac:dyDescent="0.25">
      <c r="C130" s="457"/>
      <c r="D130" s="361"/>
      <c r="E130" s="361"/>
      <c r="F130" s="361"/>
      <c r="G130" s="361"/>
      <c r="H130" s="362"/>
      <c r="I130" s="363"/>
      <c r="J130" s="364"/>
      <c r="K130" s="349"/>
      <c r="L130" s="350"/>
      <c r="M130" s="350"/>
      <c r="N130" s="350"/>
      <c r="O130" s="357"/>
      <c r="P130" s="358"/>
      <c r="Q130" s="349"/>
      <c r="R130" s="350"/>
      <c r="S130" s="350"/>
      <c r="T130" s="350"/>
      <c r="U130" s="357"/>
      <c r="V130" s="358"/>
      <c r="W130" s="353">
        <f t="shared" si="2"/>
        <v>0</v>
      </c>
      <c r="X130" s="354"/>
      <c r="Y130" s="355">
        <f t="shared" si="3"/>
        <v>0</v>
      </c>
      <c r="Z130" s="356"/>
      <c r="AA130" s="362"/>
      <c r="AB130" s="363"/>
      <c r="AC130" s="363"/>
      <c r="AD130" s="363"/>
      <c r="AE130" s="363"/>
      <c r="AF130" s="363"/>
      <c r="AG130" s="365"/>
      <c r="AQ130" s="334"/>
      <c r="AR130" s="334"/>
    </row>
    <row r="131" spans="3:44" ht="15" hidden="1" customHeight="1" thickBot="1" x14ac:dyDescent="0.25">
      <c r="C131" s="457"/>
      <c r="D131" s="361"/>
      <c r="E131" s="361"/>
      <c r="F131" s="361"/>
      <c r="G131" s="361"/>
      <c r="H131" s="362"/>
      <c r="I131" s="363"/>
      <c r="J131" s="364"/>
      <c r="K131" s="349"/>
      <c r="L131" s="350"/>
      <c r="M131" s="350"/>
      <c r="N131" s="350"/>
      <c r="O131" s="357"/>
      <c r="P131" s="358"/>
      <c r="Q131" s="349"/>
      <c r="R131" s="350"/>
      <c r="S131" s="350"/>
      <c r="T131" s="350"/>
      <c r="U131" s="357"/>
      <c r="V131" s="358"/>
      <c r="W131" s="353">
        <f t="shared" si="2"/>
        <v>0</v>
      </c>
      <c r="X131" s="354"/>
      <c r="Y131" s="355">
        <f t="shared" si="3"/>
        <v>0</v>
      </c>
      <c r="Z131" s="356"/>
      <c r="AA131" s="362"/>
      <c r="AB131" s="363"/>
      <c r="AC131" s="363"/>
      <c r="AD131" s="363"/>
      <c r="AE131" s="363"/>
      <c r="AF131" s="363"/>
      <c r="AG131" s="365"/>
      <c r="AQ131" s="334"/>
      <c r="AR131" s="334"/>
    </row>
    <row r="132" spans="3:44" ht="15" hidden="1" customHeight="1" thickBot="1" x14ac:dyDescent="0.25">
      <c r="C132" s="457"/>
      <c r="D132" s="361"/>
      <c r="E132" s="361"/>
      <c r="F132" s="361"/>
      <c r="G132" s="361"/>
      <c r="H132" s="362"/>
      <c r="I132" s="363"/>
      <c r="J132" s="364"/>
      <c r="K132" s="349"/>
      <c r="L132" s="350"/>
      <c r="M132" s="350"/>
      <c r="N132" s="350"/>
      <c r="O132" s="357"/>
      <c r="P132" s="358"/>
      <c r="Q132" s="349"/>
      <c r="R132" s="350"/>
      <c r="S132" s="350"/>
      <c r="T132" s="350"/>
      <c r="U132" s="357"/>
      <c r="V132" s="358"/>
      <c r="W132" s="353">
        <f t="shared" si="2"/>
        <v>0</v>
      </c>
      <c r="X132" s="354"/>
      <c r="Y132" s="355">
        <f t="shared" si="3"/>
        <v>0</v>
      </c>
      <c r="Z132" s="356"/>
      <c r="AA132" s="362"/>
      <c r="AB132" s="363"/>
      <c r="AC132" s="363"/>
      <c r="AD132" s="363"/>
      <c r="AE132" s="363"/>
      <c r="AF132" s="363"/>
      <c r="AG132" s="365"/>
      <c r="AQ132" s="334"/>
      <c r="AR132" s="334"/>
    </row>
    <row r="133" spans="3:44" ht="15" hidden="1" customHeight="1" thickBot="1" x14ac:dyDescent="0.25">
      <c r="C133" s="457"/>
      <c r="D133" s="361"/>
      <c r="E133" s="361"/>
      <c r="F133" s="361"/>
      <c r="G133" s="361"/>
      <c r="H133" s="362"/>
      <c r="I133" s="363"/>
      <c r="J133" s="364"/>
      <c r="K133" s="349"/>
      <c r="L133" s="350"/>
      <c r="M133" s="350"/>
      <c r="N133" s="350"/>
      <c r="O133" s="357"/>
      <c r="P133" s="358"/>
      <c r="Q133" s="349"/>
      <c r="R133" s="350"/>
      <c r="S133" s="350"/>
      <c r="T133" s="350"/>
      <c r="U133" s="357"/>
      <c r="V133" s="358"/>
      <c r="W133" s="353">
        <f t="shared" si="2"/>
        <v>0</v>
      </c>
      <c r="X133" s="354"/>
      <c r="Y133" s="355">
        <f t="shared" si="3"/>
        <v>0</v>
      </c>
      <c r="Z133" s="356"/>
      <c r="AA133" s="362"/>
      <c r="AB133" s="363"/>
      <c r="AC133" s="363"/>
      <c r="AD133" s="363"/>
      <c r="AE133" s="363"/>
      <c r="AF133" s="363"/>
      <c r="AG133" s="365"/>
      <c r="AQ133" s="334"/>
      <c r="AR133" s="334"/>
    </row>
    <row r="134" spans="3:44" ht="15" hidden="1" customHeight="1" thickBot="1" x14ac:dyDescent="0.25">
      <c r="C134" s="457"/>
      <c r="D134" s="361"/>
      <c r="E134" s="361"/>
      <c r="F134" s="361"/>
      <c r="G134" s="361"/>
      <c r="H134" s="362"/>
      <c r="I134" s="363"/>
      <c r="J134" s="364"/>
      <c r="K134" s="349"/>
      <c r="L134" s="350"/>
      <c r="M134" s="350"/>
      <c r="N134" s="350"/>
      <c r="O134" s="357"/>
      <c r="P134" s="358"/>
      <c r="Q134" s="349"/>
      <c r="R134" s="350"/>
      <c r="S134" s="350"/>
      <c r="T134" s="350"/>
      <c r="U134" s="357"/>
      <c r="V134" s="358"/>
      <c r="W134" s="353">
        <f t="shared" si="2"/>
        <v>0</v>
      </c>
      <c r="X134" s="354"/>
      <c r="Y134" s="355">
        <f t="shared" si="3"/>
        <v>0</v>
      </c>
      <c r="Z134" s="356"/>
      <c r="AA134" s="362"/>
      <c r="AB134" s="363"/>
      <c r="AC134" s="363"/>
      <c r="AD134" s="363"/>
      <c r="AE134" s="363"/>
      <c r="AF134" s="363"/>
      <c r="AG134" s="365"/>
      <c r="AQ134" s="334"/>
      <c r="AR134" s="334"/>
    </row>
    <row r="135" spans="3:44" ht="15" hidden="1" customHeight="1" thickBot="1" x14ac:dyDescent="0.25">
      <c r="C135" s="457"/>
      <c r="D135" s="361"/>
      <c r="E135" s="361"/>
      <c r="F135" s="361"/>
      <c r="G135" s="361"/>
      <c r="H135" s="362"/>
      <c r="I135" s="363"/>
      <c r="J135" s="364"/>
      <c r="K135" s="349"/>
      <c r="L135" s="350"/>
      <c r="M135" s="350"/>
      <c r="N135" s="350"/>
      <c r="O135" s="357"/>
      <c r="P135" s="358"/>
      <c r="Q135" s="349"/>
      <c r="R135" s="350"/>
      <c r="S135" s="350"/>
      <c r="T135" s="350"/>
      <c r="U135" s="357"/>
      <c r="V135" s="358"/>
      <c r="W135" s="353">
        <f t="shared" si="2"/>
        <v>0</v>
      </c>
      <c r="X135" s="354"/>
      <c r="Y135" s="355">
        <f t="shared" si="3"/>
        <v>0</v>
      </c>
      <c r="Z135" s="356"/>
      <c r="AA135" s="362"/>
      <c r="AB135" s="363"/>
      <c r="AC135" s="363"/>
      <c r="AD135" s="363"/>
      <c r="AE135" s="363"/>
      <c r="AF135" s="363"/>
      <c r="AG135" s="365"/>
      <c r="AQ135" s="334"/>
      <c r="AR135" s="334"/>
    </row>
    <row r="136" spans="3:44" ht="15" hidden="1" customHeight="1" thickBot="1" x14ac:dyDescent="0.25">
      <c r="C136" s="457"/>
      <c r="D136" s="361"/>
      <c r="E136" s="361"/>
      <c r="F136" s="361"/>
      <c r="G136" s="361"/>
      <c r="H136" s="362"/>
      <c r="I136" s="363"/>
      <c r="J136" s="364"/>
      <c r="K136" s="349"/>
      <c r="L136" s="350"/>
      <c r="M136" s="350"/>
      <c r="N136" s="350"/>
      <c r="O136" s="357"/>
      <c r="P136" s="358"/>
      <c r="Q136" s="349"/>
      <c r="R136" s="350"/>
      <c r="S136" s="350"/>
      <c r="T136" s="350"/>
      <c r="U136" s="357"/>
      <c r="V136" s="358"/>
      <c r="W136" s="353">
        <f t="shared" si="2"/>
        <v>0</v>
      </c>
      <c r="X136" s="354"/>
      <c r="Y136" s="355">
        <f t="shared" si="3"/>
        <v>0</v>
      </c>
      <c r="Z136" s="356"/>
      <c r="AA136" s="362"/>
      <c r="AB136" s="363"/>
      <c r="AC136" s="363"/>
      <c r="AD136" s="363"/>
      <c r="AE136" s="363"/>
      <c r="AF136" s="363"/>
      <c r="AG136" s="365"/>
      <c r="AQ136" s="334"/>
      <c r="AR136" s="334"/>
    </row>
    <row r="137" spans="3:44" ht="15" customHeight="1" thickBot="1" x14ac:dyDescent="0.25">
      <c r="C137" s="457"/>
      <c r="D137" s="361"/>
      <c r="E137" s="361"/>
      <c r="F137" s="361"/>
      <c r="G137" s="361"/>
      <c r="H137" s="362"/>
      <c r="I137" s="363"/>
      <c r="J137" s="364"/>
      <c r="K137" s="349"/>
      <c r="L137" s="350"/>
      <c r="M137" s="350"/>
      <c r="N137" s="350"/>
      <c r="O137" s="357"/>
      <c r="P137" s="358"/>
      <c r="Q137" s="349"/>
      <c r="R137" s="350"/>
      <c r="S137" s="350"/>
      <c r="T137" s="350"/>
      <c r="U137" s="357"/>
      <c r="V137" s="358"/>
      <c r="W137" s="353">
        <f t="shared" si="2"/>
        <v>0</v>
      </c>
      <c r="X137" s="354"/>
      <c r="Y137" s="355">
        <f t="shared" si="3"/>
        <v>0</v>
      </c>
      <c r="Z137" s="356"/>
      <c r="AA137" s="362"/>
      <c r="AB137" s="363"/>
      <c r="AC137" s="363"/>
      <c r="AD137" s="363"/>
      <c r="AE137" s="363"/>
      <c r="AF137" s="363"/>
      <c r="AG137" s="365"/>
      <c r="AQ137" s="334"/>
      <c r="AR137" s="334"/>
    </row>
    <row r="138" spans="3:44" ht="0.6" customHeight="1" thickBot="1" x14ac:dyDescent="0.25">
      <c r="C138" s="418"/>
      <c r="D138" s="464"/>
      <c r="E138" s="464"/>
      <c r="F138" s="464"/>
      <c r="G138" s="464"/>
      <c r="H138" s="421"/>
      <c r="I138" s="421"/>
      <c r="J138" s="421"/>
      <c r="K138" s="351"/>
      <c r="L138" s="352"/>
      <c r="M138" s="352"/>
      <c r="N138" s="352"/>
      <c r="O138" s="359"/>
      <c r="P138" s="360"/>
      <c r="Q138" s="351"/>
      <c r="R138" s="352"/>
      <c r="S138" s="352"/>
      <c r="T138" s="352"/>
      <c r="U138" s="359"/>
      <c r="V138" s="360"/>
      <c r="W138" s="351">
        <f t="shared" ref="W138" si="4">IF(O138+U138&gt;=12,K138+Q138+1,K138+Q138)</f>
        <v>0</v>
      </c>
      <c r="X138" s="352"/>
      <c r="Y138" s="423">
        <f t="shared" ref="Y138" si="5">IF(O138+U138&gt;=12,O138+U138-12,O138+U138)</f>
        <v>0</v>
      </c>
      <c r="Z138" s="424"/>
      <c r="AA138" s="421"/>
      <c r="AB138" s="421"/>
      <c r="AC138" s="421"/>
      <c r="AD138" s="421"/>
      <c r="AE138" s="421"/>
      <c r="AF138" s="421"/>
      <c r="AG138" s="422"/>
      <c r="AQ138" s="334"/>
      <c r="AR138" s="334"/>
    </row>
    <row r="139" spans="3:44" ht="18" customHeight="1" thickBot="1" x14ac:dyDescent="0.25">
      <c r="C139" s="411" t="s">
        <v>37</v>
      </c>
      <c r="D139" s="411"/>
      <c r="E139" s="411"/>
      <c r="F139" s="411"/>
      <c r="G139" s="411"/>
      <c r="H139" s="454" t="s">
        <v>38</v>
      </c>
      <c r="I139" s="454"/>
      <c r="J139" s="454"/>
      <c r="K139" s="411" t="s">
        <v>39</v>
      </c>
      <c r="L139" s="411"/>
      <c r="M139" s="411"/>
      <c r="N139" s="411"/>
      <c r="O139" s="411"/>
      <c r="P139" s="411"/>
      <c r="Q139" s="411"/>
      <c r="R139" s="411"/>
      <c r="S139" s="411"/>
      <c r="T139" s="411"/>
      <c r="U139" s="411"/>
      <c r="V139" s="411"/>
      <c r="W139" s="454" t="s">
        <v>36</v>
      </c>
      <c r="X139" s="454"/>
      <c r="Y139" s="454"/>
      <c r="Z139" s="455"/>
      <c r="AQ139" s="336" t="s">
        <v>408</v>
      </c>
      <c r="AR139" s="338" t="s">
        <v>409</v>
      </c>
    </row>
    <row r="140" spans="3:44" ht="27" customHeight="1" thickBot="1" x14ac:dyDescent="0.25">
      <c r="C140" s="412"/>
      <c r="D140" s="412"/>
      <c r="E140" s="412"/>
      <c r="F140" s="412"/>
      <c r="G140" s="412"/>
      <c r="H140" s="456">
        <f>COUNTA(D25:G137)</f>
        <v>0</v>
      </c>
      <c r="I140" s="456"/>
      <c r="J140" s="456"/>
      <c r="K140" s="412"/>
      <c r="L140" s="412"/>
      <c r="M140" s="412"/>
      <c r="N140" s="412"/>
      <c r="O140" s="412"/>
      <c r="P140" s="412"/>
      <c r="Q140" s="412"/>
      <c r="R140" s="412"/>
      <c r="S140" s="412"/>
      <c r="T140" s="412"/>
      <c r="U140" s="412"/>
      <c r="V140" s="412"/>
      <c r="W140" s="341">
        <f>SUM(W25:X138)+ROUNDDOWN(SUM(Y25:Y138)/12,0)</f>
        <v>0</v>
      </c>
      <c r="X140" s="342"/>
      <c r="Y140" s="343">
        <f>MOD(SUM(Y25:Z138),12)</f>
        <v>0</v>
      </c>
      <c r="Z140" s="344"/>
      <c r="AQ140" s="336" t="s">
        <v>410</v>
      </c>
      <c r="AR140" s="338" t="s">
        <v>413</v>
      </c>
    </row>
    <row r="141" spans="3:44" ht="36" customHeight="1" thickBot="1" x14ac:dyDescent="0.25">
      <c r="C141" s="413" t="s">
        <v>40</v>
      </c>
      <c r="D141" s="414"/>
      <c r="E141" s="414"/>
      <c r="F141" s="414"/>
      <c r="G141" s="414"/>
      <c r="H141" s="414"/>
      <c r="I141" s="414"/>
      <c r="J141" s="414"/>
      <c r="K141" s="414"/>
      <c r="L141" s="414"/>
      <c r="M141" s="414"/>
      <c r="N141" s="414"/>
      <c r="O141" s="414"/>
      <c r="P141" s="415" t="e">
        <f>ROUND((W140*12+Y140)/H140/12,0)</f>
        <v>#DIV/0!</v>
      </c>
      <c r="Q141" s="415"/>
      <c r="R141" s="415"/>
      <c r="S141" s="416" t="s">
        <v>376</v>
      </c>
      <c r="T141" s="417"/>
      <c r="U141" s="276"/>
      <c r="V141" s="276"/>
      <c r="W141" s="276"/>
      <c r="X141" s="276"/>
      <c r="Y141" s="276"/>
      <c r="Z141" s="239"/>
      <c r="AA141" s="276"/>
      <c r="AB141" s="276"/>
      <c r="AC141" s="276"/>
      <c r="AD141" s="70"/>
      <c r="AE141" s="70"/>
      <c r="AF141" s="70"/>
      <c r="AG141" s="70"/>
      <c r="AQ141" s="336" t="s">
        <v>414</v>
      </c>
      <c r="AR141" s="338" t="s">
        <v>415</v>
      </c>
    </row>
    <row r="142" spans="3:44" ht="12" customHeight="1" x14ac:dyDescent="0.2">
      <c r="C142" s="110" t="s">
        <v>41</v>
      </c>
      <c r="D142" s="111"/>
      <c r="E142" s="111"/>
      <c r="F142" s="112"/>
      <c r="G142" s="112"/>
      <c r="H142" s="112"/>
      <c r="I142" s="112"/>
      <c r="J142" s="112"/>
      <c r="K142" s="112"/>
      <c r="L142" s="112"/>
      <c r="M142" s="112"/>
      <c r="N142" s="112"/>
      <c r="O142" s="112"/>
      <c r="P142" s="112"/>
      <c r="Q142" s="112"/>
      <c r="R142" s="112"/>
      <c r="S142" s="112"/>
      <c r="T142" s="112"/>
      <c r="U142" s="112"/>
      <c r="V142" s="112"/>
      <c r="W142" s="112"/>
      <c r="X142" s="112"/>
      <c r="Y142" s="112"/>
      <c r="Z142" s="110"/>
      <c r="AA142" s="112"/>
      <c r="AB142" s="112"/>
      <c r="AC142" s="112"/>
      <c r="AD142" s="112"/>
      <c r="AE142" s="112"/>
      <c r="AF142" s="112"/>
      <c r="AG142" s="112"/>
      <c r="AQ142" s="347" t="e">
        <f>(W140*12+Y140)/H140/12</f>
        <v>#DIV/0!</v>
      </c>
      <c r="AR142" s="345" t="s">
        <v>416</v>
      </c>
    </row>
    <row r="143" spans="3:44" ht="12" customHeight="1" x14ac:dyDescent="0.2">
      <c r="C143" s="110" t="s">
        <v>42</v>
      </c>
      <c r="D143" s="111"/>
      <c r="E143" s="111"/>
      <c r="F143" s="112"/>
      <c r="G143" s="112"/>
      <c r="H143" s="112"/>
      <c r="I143" s="112"/>
      <c r="J143" s="112"/>
      <c r="K143" s="112"/>
      <c r="L143" s="112"/>
      <c r="M143" s="112"/>
      <c r="N143" s="112"/>
      <c r="O143" s="112"/>
      <c r="P143" s="112"/>
      <c r="Q143" s="112"/>
      <c r="R143" s="112"/>
      <c r="S143" s="112"/>
      <c r="T143" s="112"/>
      <c r="U143" s="112"/>
      <c r="V143" s="112"/>
      <c r="W143" s="112"/>
      <c r="X143" s="112"/>
      <c r="Y143" s="112"/>
      <c r="Z143" s="110"/>
      <c r="AA143" s="112"/>
      <c r="AB143" s="112"/>
      <c r="AC143" s="112"/>
      <c r="AD143" s="112"/>
      <c r="AE143" s="112"/>
      <c r="AF143" s="112"/>
      <c r="AG143" s="112"/>
      <c r="AQ143" s="348"/>
      <c r="AR143" s="346"/>
    </row>
    <row r="144" spans="3:44" ht="9" customHeight="1" x14ac:dyDescent="0.2">
      <c r="C144" s="286"/>
      <c r="AQ144" s="334"/>
      <c r="AR144" s="334"/>
    </row>
    <row r="145" spans="2:44" ht="9" customHeight="1" x14ac:dyDescent="0.2">
      <c r="C145" s="286"/>
      <c r="AQ145" s="334"/>
      <c r="AR145" s="334"/>
    </row>
    <row r="146" spans="2:44" ht="18.75" customHeight="1" thickBot="1" x14ac:dyDescent="0.25">
      <c r="B146" s="99" t="s">
        <v>377</v>
      </c>
      <c r="C146" s="105"/>
      <c r="D146" s="105"/>
      <c r="E146" s="105"/>
      <c r="F146" s="105"/>
      <c r="G146" s="105"/>
      <c r="H146" s="105"/>
      <c r="I146" s="105"/>
      <c r="J146" s="105"/>
      <c r="K146" s="106"/>
      <c r="L146" s="106"/>
      <c r="M146" s="106"/>
      <c r="N146" s="105"/>
      <c r="O146" s="105"/>
      <c r="P146" s="105"/>
      <c r="Q146" s="105"/>
      <c r="R146" s="124"/>
      <c r="S146" s="105"/>
      <c r="T146" s="105"/>
      <c r="U146" s="106"/>
      <c r="AQ146" s="334"/>
      <c r="AR146" s="334"/>
    </row>
    <row r="147" spans="2:44" ht="18.75" customHeight="1" x14ac:dyDescent="0.2">
      <c r="B147" s="99"/>
      <c r="C147" s="437" t="s">
        <v>351</v>
      </c>
      <c r="D147" s="438"/>
      <c r="E147" s="438"/>
      <c r="F147" s="438"/>
      <c r="G147" s="438"/>
      <c r="H147" s="438"/>
      <c r="I147" s="438"/>
      <c r="J147" s="438"/>
      <c r="K147" s="438"/>
      <c r="L147" s="438"/>
      <c r="M147" s="100"/>
      <c r="N147" s="273"/>
      <c r="O147" s="273"/>
      <c r="P147" s="274"/>
      <c r="Q147" s="105"/>
      <c r="R147" s="105"/>
      <c r="S147" s="105"/>
      <c r="T147" s="105"/>
      <c r="U147" s="106"/>
      <c r="AQ147" s="334"/>
      <c r="AR147" s="334"/>
    </row>
    <row r="148" spans="2:44" ht="24" customHeight="1" x14ac:dyDescent="0.2">
      <c r="B148" s="99"/>
      <c r="C148" s="437"/>
      <c r="D148" s="438"/>
      <c r="E148" s="438"/>
      <c r="F148" s="438"/>
      <c r="G148" s="438"/>
      <c r="H148" s="438"/>
      <c r="I148" s="438"/>
      <c r="J148" s="438"/>
      <c r="K148" s="438"/>
      <c r="L148" s="438"/>
      <c r="M148" s="439" t="s">
        <v>43</v>
      </c>
      <c r="N148" s="439"/>
      <c r="O148" s="439"/>
      <c r="P148" s="440"/>
      <c r="Q148" s="105"/>
      <c r="R148" s="105"/>
      <c r="S148" s="105"/>
      <c r="T148" s="105"/>
      <c r="U148" s="106"/>
      <c r="AQ148" s="334"/>
      <c r="AR148" s="334"/>
    </row>
    <row r="149" spans="2:44" ht="18.75" customHeight="1" thickBot="1" x14ac:dyDescent="0.25">
      <c r="B149" s="99"/>
      <c r="C149" s="441"/>
      <c r="D149" s="441"/>
      <c r="E149" s="441"/>
      <c r="F149" s="442" t="str">
        <f>IF(M149="","-",IFERROR(IF(C149&lt;&gt;"適","-",IF(P141="","-",IF(P141&lt;11,6,IF(P141&gt;=11,7))))-IF(M149="否",2,0),"-"))</f>
        <v>-</v>
      </c>
      <c r="G149" s="442"/>
      <c r="H149" s="442"/>
      <c r="I149" s="442"/>
      <c r="J149" s="442"/>
      <c r="K149" s="442"/>
      <c r="L149" s="101" t="s">
        <v>19</v>
      </c>
      <c r="M149" s="449"/>
      <c r="N149" s="449"/>
      <c r="O149" s="449"/>
      <c r="P149" s="450"/>
      <c r="Q149" s="105"/>
      <c r="R149" s="105"/>
      <c r="S149" s="105"/>
      <c r="T149" s="105"/>
      <c r="U149" s="106"/>
      <c r="AQ149" s="336" t="s">
        <v>417</v>
      </c>
      <c r="AR149" s="338" t="s">
        <v>418</v>
      </c>
    </row>
    <row r="150" spans="2:44" ht="18.75" customHeight="1" x14ac:dyDescent="0.2">
      <c r="B150" s="99"/>
      <c r="C150" s="224" t="s">
        <v>20</v>
      </c>
      <c r="D150" s="225" t="s">
        <v>352</v>
      </c>
      <c r="E150" s="226"/>
      <c r="F150" s="227"/>
      <c r="G150" s="228"/>
      <c r="H150" s="228"/>
      <c r="I150" s="228"/>
      <c r="J150" s="228"/>
      <c r="K150" s="228"/>
      <c r="L150" s="229"/>
      <c r="M150" s="226"/>
      <c r="N150" s="105"/>
      <c r="O150" s="105"/>
      <c r="P150" s="105"/>
      <c r="Q150" s="105"/>
      <c r="R150" s="105"/>
      <c r="S150" s="105"/>
      <c r="T150" s="105"/>
      <c r="U150" s="106"/>
      <c r="AQ150" s="334"/>
      <c r="AR150" s="334"/>
    </row>
    <row r="151" spans="2:44" ht="18.75" customHeight="1" x14ac:dyDescent="0.2">
      <c r="B151" s="99"/>
      <c r="C151" s="102" t="s">
        <v>20</v>
      </c>
      <c r="D151" s="104" t="s">
        <v>44</v>
      </c>
      <c r="E151" s="70"/>
      <c r="F151" s="70"/>
      <c r="G151" s="105"/>
      <c r="H151" s="105"/>
      <c r="I151" s="105"/>
      <c r="J151" s="105"/>
      <c r="K151" s="106"/>
      <c r="L151" s="106"/>
      <c r="M151" s="106"/>
      <c r="N151" s="105"/>
      <c r="O151" s="105"/>
      <c r="P151" s="105"/>
      <c r="Q151" s="105"/>
      <c r="R151" s="105"/>
      <c r="S151" s="105"/>
      <c r="T151" s="105"/>
      <c r="U151" s="106"/>
      <c r="AQ151" s="334"/>
      <c r="AR151" s="334"/>
    </row>
    <row r="152" spans="2:44" ht="18.75" customHeight="1" x14ac:dyDescent="0.2">
      <c r="B152" s="99"/>
      <c r="C152" s="102"/>
      <c r="D152" s="104"/>
      <c r="E152" s="70"/>
      <c r="F152" s="70"/>
      <c r="G152" s="105"/>
      <c r="H152" s="105"/>
      <c r="I152" s="105"/>
      <c r="J152" s="105"/>
      <c r="K152" s="106"/>
      <c r="L152" s="106"/>
      <c r="M152" s="106"/>
      <c r="N152" s="105"/>
      <c r="O152" s="105"/>
      <c r="P152" s="105"/>
      <c r="Q152" s="105"/>
      <c r="R152" s="105"/>
      <c r="S152" s="105"/>
      <c r="T152" s="105"/>
      <c r="U152" s="106"/>
      <c r="AQ152" s="334"/>
      <c r="AR152" s="334"/>
    </row>
    <row r="153" spans="2:44" ht="18.75" customHeight="1" x14ac:dyDescent="0.2">
      <c r="B153" s="99"/>
      <c r="C153" s="102"/>
      <c r="D153" s="104"/>
      <c r="E153" s="70"/>
      <c r="F153" s="70"/>
      <c r="G153" s="105"/>
      <c r="H153" s="105"/>
      <c r="I153" s="105"/>
      <c r="J153" s="105"/>
      <c r="K153" s="106"/>
      <c r="L153" s="106"/>
      <c r="M153" s="106"/>
      <c r="N153" s="105"/>
      <c r="O153" s="105"/>
      <c r="P153" s="105"/>
      <c r="Q153" s="105"/>
      <c r="R153" s="105"/>
      <c r="S153" s="105"/>
      <c r="T153" s="105"/>
      <c r="U153" s="106"/>
      <c r="AQ153" s="334"/>
      <c r="AR153" s="334"/>
    </row>
    <row r="154" spans="2:44" ht="18.75" customHeight="1" x14ac:dyDescent="0.2">
      <c r="B154" s="99"/>
      <c r="C154" s="102"/>
      <c r="D154" s="104"/>
      <c r="E154" s="70"/>
      <c r="F154" s="70"/>
      <c r="G154" s="105"/>
      <c r="H154" s="105"/>
      <c r="I154" s="105"/>
      <c r="J154" s="105"/>
      <c r="K154" s="106"/>
      <c r="L154" s="106"/>
      <c r="M154" s="106"/>
      <c r="N154" s="105"/>
      <c r="O154" s="105"/>
      <c r="P154" s="105"/>
      <c r="Q154" s="105"/>
      <c r="R154" s="105"/>
      <c r="S154" s="105"/>
      <c r="T154" s="105"/>
      <c r="U154" s="106"/>
      <c r="AQ154" s="334"/>
      <c r="AR154" s="334"/>
    </row>
    <row r="155" spans="2:44" ht="18.75" customHeight="1" x14ac:dyDescent="0.2">
      <c r="B155" s="99"/>
      <c r="C155" s="102"/>
      <c r="D155" s="104"/>
      <c r="E155" s="70"/>
      <c r="F155" s="70"/>
      <c r="G155" s="105"/>
      <c r="H155" s="105"/>
      <c r="I155" s="105"/>
      <c r="J155" s="105"/>
      <c r="K155" s="106"/>
      <c r="L155" s="106"/>
      <c r="M155" s="106"/>
      <c r="N155" s="105"/>
      <c r="O155" s="105"/>
      <c r="P155" s="105"/>
      <c r="Q155" s="105"/>
      <c r="R155" s="105"/>
      <c r="S155" s="105"/>
      <c r="T155" s="105"/>
      <c r="U155" s="106"/>
      <c r="AQ155" s="334"/>
      <c r="AR155" s="334"/>
    </row>
    <row r="156" spans="2:44" ht="18.75" customHeight="1" thickBot="1" x14ac:dyDescent="0.25">
      <c r="B156" s="99" t="s">
        <v>45</v>
      </c>
      <c r="C156" s="105"/>
      <c r="D156" s="105"/>
      <c r="E156" s="105"/>
      <c r="F156" s="105"/>
      <c r="G156" s="105"/>
      <c r="H156" s="105"/>
      <c r="I156" s="105"/>
      <c r="J156" s="105"/>
      <c r="K156" s="106"/>
      <c r="L156" s="106"/>
      <c r="M156" s="106"/>
      <c r="N156" s="105"/>
      <c r="O156" s="105"/>
      <c r="P156" s="105"/>
      <c r="Q156" s="105"/>
      <c r="R156" s="105"/>
      <c r="S156" s="105"/>
      <c r="T156" s="105"/>
      <c r="U156" s="106"/>
      <c r="AQ156" s="334"/>
      <c r="AR156" s="334"/>
    </row>
    <row r="157" spans="2:44" ht="30" customHeight="1" thickBot="1" x14ac:dyDescent="0.25">
      <c r="E157" s="105"/>
      <c r="F157" s="105"/>
      <c r="W157" s="412" t="s">
        <v>316</v>
      </c>
      <c r="X157" s="412"/>
      <c r="Y157" s="418"/>
      <c r="AA157" s="412" t="s">
        <v>317</v>
      </c>
      <c r="AB157" s="412"/>
      <c r="AC157" s="418"/>
      <c r="AE157" s="412" t="s">
        <v>330</v>
      </c>
      <c r="AF157" s="412"/>
      <c r="AG157" s="418"/>
      <c r="AI157" s="412" t="s">
        <v>315</v>
      </c>
      <c r="AJ157" s="412"/>
      <c r="AK157" s="418"/>
      <c r="AQ157" s="334"/>
      <c r="AR157" s="334"/>
    </row>
    <row r="158" spans="2:44" ht="25.2" customHeight="1" thickBot="1" x14ac:dyDescent="0.25">
      <c r="C158" s="286"/>
      <c r="AQ158" s="334"/>
      <c r="AR158" s="334"/>
    </row>
    <row r="159" spans="2:44" ht="29.4" customHeight="1" thickBot="1" x14ac:dyDescent="0.25">
      <c r="B159" s="374" t="s">
        <v>46</v>
      </c>
      <c r="C159" s="374"/>
      <c r="D159" s="374"/>
      <c r="E159" s="419"/>
      <c r="F159" s="400" t="s">
        <v>47</v>
      </c>
      <c r="G159" s="401"/>
      <c r="H159" s="19" t="s">
        <v>48</v>
      </c>
      <c r="I159" s="19"/>
      <c r="J159" s="19"/>
      <c r="K159" s="20"/>
      <c r="L159" s="20"/>
      <c r="M159" s="20"/>
      <c r="N159" s="20"/>
      <c r="O159" s="20"/>
      <c r="P159" s="20"/>
      <c r="Q159" s="20"/>
      <c r="R159" s="20"/>
      <c r="S159" s="21"/>
      <c r="T159" s="21"/>
      <c r="U159" s="223"/>
      <c r="V159" s="270"/>
      <c r="W159" s="383" t="str">
        <f t="shared" ref="W159:W160" si="6">$F$17</f>
        <v>-</v>
      </c>
      <c r="X159" s="383"/>
      <c r="Y159" s="385"/>
      <c r="Z159" s="286" t="s">
        <v>49</v>
      </c>
      <c r="AA159" s="383" t="str">
        <f t="shared" ref="AA159:AA160" si="7">IF($C$149="否",$F$149-2,$F$149)</f>
        <v>-</v>
      </c>
      <c r="AB159" s="383"/>
      <c r="AC159" s="383"/>
      <c r="AD159" s="217" t="s">
        <v>50</v>
      </c>
      <c r="AE159" s="384">
        <v>2</v>
      </c>
      <c r="AF159" s="384"/>
      <c r="AG159" s="384"/>
      <c r="AH159" s="218" t="s">
        <v>51</v>
      </c>
      <c r="AI159" s="383" t="e">
        <f t="shared" ref="AI159:AI160" si="8">W159+AA159+IF(AE159="-",0,AE159)</f>
        <v>#VALUE!</v>
      </c>
      <c r="AJ159" s="383"/>
      <c r="AK159" s="385"/>
      <c r="AQ159" s="334"/>
      <c r="AR159" s="334"/>
    </row>
    <row r="160" spans="2:44" ht="29.4" customHeight="1" thickBot="1" x14ac:dyDescent="0.25">
      <c r="B160" s="374"/>
      <c r="C160" s="374"/>
      <c r="D160" s="374"/>
      <c r="E160" s="419"/>
      <c r="F160" s="400"/>
      <c r="G160" s="401"/>
      <c r="H160" s="22" t="s">
        <v>52</v>
      </c>
      <c r="I160" s="22"/>
      <c r="J160" s="22"/>
      <c r="K160" s="23"/>
      <c r="L160" s="23"/>
      <c r="M160" s="23"/>
      <c r="N160" s="23"/>
      <c r="O160" s="23"/>
      <c r="P160" s="23"/>
      <c r="Q160" s="23"/>
      <c r="R160" s="23"/>
      <c r="S160" s="24"/>
      <c r="T160" s="24"/>
      <c r="U160" s="221"/>
      <c r="V160" s="270"/>
      <c r="W160" s="383" t="str">
        <f t="shared" si="6"/>
        <v>-</v>
      </c>
      <c r="X160" s="383"/>
      <c r="Y160" s="385"/>
      <c r="Z160" s="286" t="s">
        <v>49</v>
      </c>
      <c r="AA160" s="383" t="str">
        <f t="shared" si="7"/>
        <v>-</v>
      </c>
      <c r="AB160" s="383"/>
      <c r="AC160" s="383"/>
      <c r="AD160" s="217" t="s">
        <v>50</v>
      </c>
      <c r="AE160" s="384"/>
      <c r="AF160" s="384"/>
      <c r="AG160" s="384"/>
      <c r="AH160" s="218" t="s">
        <v>51</v>
      </c>
      <c r="AI160" s="383" t="e">
        <f t="shared" si="8"/>
        <v>#VALUE!</v>
      </c>
      <c r="AJ160" s="383"/>
      <c r="AK160" s="385"/>
      <c r="AQ160" s="334"/>
      <c r="AR160" s="334"/>
    </row>
    <row r="161" spans="2:44" ht="29.4" customHeight="1" thickBot="1" x14ac:dyDescent="0.25">
      <c r="B161" s="374"/>
      <c r="C161" s="374"/>
      <c r="D161" s="374"/>
      <c r="E161" s="419"/>
      <c r="F161" s="400"/>
      <c r="G161" s="401"/>
      <c r="H161" s="22" t="s">
        <v>53</v>
      </c>
      <c r="I161" s="22"/>
      <c r="J161" s="22"/>
      <c r="K161" s="23"/>
      <c r="L161" s="23"/>
      <c r="M161" s="23"/>
      <c r="N161" s="23"/>
      <c r="O161" s="23"/>
      <c r="P161" s="23"/>
      <c r="Q161" s="23"/>
      <c r="R161" s="23"/>
      <c r="S161" s="24"/>
      <c r="T161" s="24"/>
      <c r="U161" s="221"/>
      <c r="V161" s="270"/>
      <c r="W161" s="383" t="str">
        <f>$F$17</f>
        <v>-</v>
      </c>
      <c r="X161" s="383"/>
      <c r="Y161" s="385"/>
      <c r="Z161" s="286" t="s">
        <v>49</v>
      </c>
      <c r="AA161" s="383" t="str">
        <f>IF($C$149="否",$F$149-2,$F$149)</f>
        <v>-</v>
      </c>
      <c r="AB161" s="383"/>
      <c r="AC161" s="383"/>
      <c r="AD161" s="217" t="s">
        <v>50</v>
      </c>
      <c r="AE161" s="404" t="s">
        <v>54</v>
      </c>
      <c r="AF161" s="404"/>
      <c r="AG161" s="404"/>
      <c r="AH161" s="218" t="s">
        <v>51</v>
      </c>
      <c r="AI161" s="383" t="e">
        <f>W161+AA161+IF(AE161="-",0,AE161)</f>
        <v>#VALUE!</v>
      </c>
      <c r="AJ161" s="383"/>
      <c r="AK161" s="385"/>
      <c r="AQ161" s="334"/>
      <c r="AR161" s="334"/>
    </row>
    <row r="162" spans="2:44" ht="28.5" customHeight="1" thickBot="1" x14ac:dyDescent="0.25">
      <c r="B162" s="374"/>
      <c r="C162" s="374"/>
      <c r="D162" s="374"/>
      <c r="E162" s="419"/>
      <c r="F162" s="400"/>
      <c r="G162" s="401"/>
      <c r="H162" s="22" t="s">
        <v>55</v>
      </c>
      <c r="I162" s="22"/>
      <c r="J162" s="22"/>
      <c r="K162" s="23"/>
      <c r="L162" s="23"/>
      <c r="M162" s="23"/>
      <c r="N162" s="23"/>
      <c r="O162" s="23"/>
      <c r="P162" s="23"/>
      <c r="Q162" s="23"/>
      <c r="R162" s="23"/>
      <c r="S162" s="24"/>
      <c r="T162" s="24"/>
      <c r="U162" s="221"/>
      <c r="V162" s="270"/>
      <c r="W162" s="383" t="str">
        <f t="shared" ref="W162:W209" si="9">$F$17</f>
        <v>-</v>
      </c>
      <c r="X162" s="383"/>
      <c r="Y162" s="385"/>
      <c r="Z162" s="286" t="s">
        <v>49</v>
      </c>
      <c r="AA162" s="383" t="str">
        <f t="shared" ref="AA162:AA209" si="10">IF($C$149="否",$F$149-2,$F$149)</f>
        <v>-</v>
      </c>
      <c r="AB162" s="383"/>
      <c r="AC162" s="383"/>
      <c r="AD162" s="217" t="s">
        <v>50</v>
      </c>
      <c r="AE162" s="384"/>
      <c r="AF162" s="384"/>
      <c r="AG162" s="384"/>
      <c r="AH162" s="218" t="s">
        <v>51</v>
      </c>
      <c r="AI162" s="383" t="e">
        <f t="shared" ref="AI162:AI199" si="11">W162+AA162+IF(AE162="-",0,AE162)</f>
        <v>#VALUE!</v>
      </c>
      <c r="AJ162" s="383"/>
      <c r="AK162" s="385"/>
      <c r="AQ162" s="334"/>
      <c r="AR162" s="334"/>
    </row>
    <row r="163" spans="2:44" ht="28.5" customHeight="1" thickBot="1" x14ac:dyDescent="0.25">
      <c r="B163" s="374"/>
      <c r="C163" s="374"/>
      <c r="D163" s="374"/>
      <c r="E163" s="419"/>
      <c r="F163" s="400"/>
      <c r="G163" s="401"/>
      <c r="H163" s="22" t="s">
        <v>56</v>
      </c>
      <c r="I163" s="22"/>
      <c r="J163" s="22"/>
      <c r="K163" s="23"/>
      <c r="L163" s="23"/>
      <c r="M163" s="23"/>
      <c r="N163" s="23"/>
      <c r="O163" s="23"/>
      <c r="P163" s="23"/>
      <c r="Q163" s="23"/>
      <c r="R163" s="23"/>
      <c r="S163" s="24"/>
      <c r="T163" s="24"/>
      <c r="U163" s="221"/>
      <c r="V163" s="270"/>
      <c r="W163" s="383" t="str">
        <f t="shared" si="9"/>
        <v>-</v>
      </c>
      <c r="X163" s="383"/>
      <c r="Y163" s="385"/>
      <c r="Z163" s="286" t="s">
        <v>49</v>
      </c>
      <c r="AA163" s="383" t="str">
        <f t="shared" si="10"/>
        <v>-</v>
      </c>
      <c r="AB163" s="383"/>
      <c r="AC163" s="383"/>
      <c r="AD163" s="217" t="s">
        <v>50</v>
      </c>
      <c r="AE163" s="384"/>
      <c r="AF163" s="384"/>
      <c r="AG163" s="384"/>
      <c r="AH163" s="218" t="s">
        <v>51</v>
      </c>
      <c r="AI163" s="383" t="e">
        <f t="shared" si="11"/>
        <v>#VALUE!</v>
      </c>
      <c r="AJ163" s="383"/>
      <c r="AK163" s="385"/>
      <c r="AQ163" s="334"/>
      <c r="AR163" s="334"/>
    </row>
    <row r="164" spans="2:44" ht="28.5" customHeight="1" thickBot="1" x14ac:dyDescent="0.25">
      <c r="B164" s="374"/>
      <c r="C164" s="374"/>
      <c r="D164" s="374"/>
      <c r="E164" s="419"/>
      <c r="F164" s="400"/>
      <c r="G164" s="401"/>
      <c r="H164" s="22" t="s">
        <v>57</v>
      </c>
      <c r="I164" s="22"/>
      <c r="J164" s="22"/>
      <c r="K164" s="23"/>
      <c r="L164" s="23"/>
      <c r="M164" s="23"/>
      <c r="N164" s="23"/>
      <c r="O164" s="23"/>
      <c r="P164" s="23"/>
      <c r="Q164" s="23"/>
      <c r="R164" s="23"/>
      <c r="S164" s="24"/>
      <c r="T164" s="24"/>
      <c r="U164" s="221"/>
      <c r="V164" s="270"/>
      <c r="W164" s="383" t="str">
        <f t="shared" si="9"/>
        <v>-</v>
      </c>
      <c r="X164" s="383"/>
      <c r="Y164" s="385"/>
      <c r="Z164" s="286" t="s">
        <v>49</v>
      </c>
      <c r="AA164" s="383" t="str">
        <f t="shared" si="10"/>
        <v>-</v>
      </c>
      <c r="AB164" s="383"/>
      <c r="AC164" s="383"/>
      <c r="AD164" s="217" t="s">
        <v>50</v>
      </c>
      <c r="AE164" s="384"/>
      <c r="AF164" s="384"/>
      <c r="AG164" s="384"/>
      <c r="AH164" s="218" t="s">
        <v>51</v>
      </c>
      <c r="AI164" s="383" t="e">
        <f t="shared" si="11"/>
        <v>#VALUE!</v>
      </c>
      <c r="AJ164" s="383"/>
      <c r="AK164" s="385"/>
      <c r="AQ164" s="334"/>
      <c r="AR164" s="334"/>
    </row>
    <row r="165" spans="2:44" ht="28.2" customHeight="1" thickBot="1" x14ac:dyDescent="0.25">
      <c r="B165" s="374"/>
      <c r="C165" s="374"/>
      <c r="D165" s="374"/>
      <c r="E165" s="419"/>
      <c r="F165" s="400"/>
      <c r="G165" s="401"/>
      <c r="H165" s="22" t="s">
        <v>58</v>
      </c>
      <c r="I165" s="22"/>
      <c r="J165" s="22"/>
      <c r="K165" s="23"/>
      <c r="L165" s="23"/>
      <c r="M165" s="23"/>
      <c r="N165" s="23"/>
      <c r="O165" s="23"/>
      <c r="P165" s="23"/>
      <c r="Q165" s="23"/>
      <c r="R165" s="23"/>
      <c r="S165" s="24"/>
      <c r="T165" s="24"/>
      <c r="U165" s="221"/>
      <c r="V165" s="270"/>
      <c r="W165" s="383" t="str">
        <f t="shared" si="9"/>
        <v>-</v>
      </c>
      <c r="X165" s="383"/>
      <c r="Y165" s="385"/>
      <c r="Z165" s="286" t="s">
        <v>49</v>
      </c>
      <c r="AA165" s="383" t="str">
        <f t="shared" si="10"/>
        <v>-</v>
      </c>
      <c r="AB165" s="383"/>
      <c r="AC165" s="383"/>
      <c r="AD165" s="217" t="s">
        <v>50</v>
      </c>
      <c r="AE165" s="384"/>
      <c r="AF165" s="384"/>
      <c r="AG165" s="384"/>
      <c r="AH165" s="218" t="s">
        <v>51</v>
      </c>
      <c r="AI165" s="383" t="e">
        <f t="shared" si="11"/>
        <v>#VALUE!</v>
      </c>
      <c r="AJ165" s="383"/>
      <c r="AK165" s="385"/>
      <c r="AQ165" s="334"/>
      <c r="AR165" s="334"/>
    </row>
    <row r="166" spans="2:44" ht="28.5" customHeight="1" thickBot="1" x14ac:dyDescent="0.25">
      <c r="B166" s="374"/>
      <c r="C166" s="374"/>
      <c r="D166" s="374"/>
      <c r="E166" s="419"/>
      <c r="F166" s="400"/>
      <c r="G166" s="401"/>
      <c r="H166" s="22" t="s">
        <v>59</v>
      </c>
      <c r="I166" s="22"/>
      <c r="J166" s="22"/>
      <c r="K166" s="23"/>
      <c r="L166" s="23"/>
      <c r="M166" s="23"/>
      <c r="N166" s="23"/>
      <c r="O166" s="23"/>
      <c r="P166" s="23"/>
      <c r="Q166" s="23"/>
      <c r="R166" s="23"/>
      <c r="S166" s="24"/>
      <c r="T166" s="24"/>
      <c r="U166" s="221"/>
      <c r="V166" s="270"/>
      <c r="W166" s="383" t="str">
        <f t="shared" si="9"/>
        <v>-</v>
      </c>
      <c r="X166" s="383"/>
      <c r="Y166" s="385"/>
      <c r="Z166" s="286" t="s">
        <v>49</v>
      </c>
      <c r="AA166" s="383" t="str">
        <f t="shared" si="10"/>
        <v>-</v>
      </c>
      <c r="AB166" s="383"/>
      <c r="AC166" s="383"/>
      <c r="AD166" s="217" t="s">
        <v>50</v>
      </c>
      <c r="AE166" s="384"/>
      <c r="AF166" s="384"/>
      <c r="AG166" s="384"/>
      <c r="AH166" s="218" t="s">
        <v>51</v>
      </c>
      <c r="AI166" s="383" t="e">
        <f t="shared" si="11"/>
        <v>#VALUE!</v>
      </c>
      <c r="AJ166" s="383"/>
      <c r="AK166" s="385"/>
      <c r="AQ166" s="334"/>
      <c r="AR166" s="334"/>
    </row>
    <row r="167" spans="2:44" ht="28.5" customHeight="1" thickBot="1" x14ac:dyDescent="0.25">
      <c r="B167" s="374"/>
      <c r="C167" s="374"/>
      <c r="D167" s="374"/>
      <c r="E167" s="419"/>
      <c r="F167" s="400"/>
      <c r="G167" s="401"/>
      <c r="H167" s="22" t="s">
        <v>60</v>
      </c>
      <c r="I167" s="22"/>
      <c r="J167" s="22"/>
      <c r="K167" s="23"/>
      <c r="L167" s="23"/>
      <c r="M167" s="23"/>
      <c r="N167" s="23"/>
      <c r="O167" s="23"/>
      <c r="P167" s="23"/>
      <c r="Q167" s="23"/>
      <c r="R167" s="23"/>
      <c r="S167" s="24"/>
      <c r="T167" s="24"/>
      <c r="U167" s="221"/>
      <c r="V167" s="270"/>
      <c r="W167" s="383" t="str">
        <f t="shared" si="9"/>
        <v>-</v>
      </c>
      <c r="X167" s="383"/>
      <c r="Y167" s="385"/>
      <c r="Z167" s="286" t="s">
        <v>49</v>
      </c>
      <c r="AA167" s="383" t="str">
        <f t="shared" si="10"/>
        <v>-</v>
      </c>
      <c r="AB167" s="383"/>
      <c r="AC167" s="383"/>
      <c r="AD167" s="217" t="s">
        <v>50</v>
      </c>
      <c r="AE167" s="384"/>
      <c r="AF167" s="384"/>
      <c r="AG167" s="384"/>
      <c r="AH167" s="218" t="s">
        <v>51</v>
      </c>
      <c r="AI167" s="383" t="e">
        <f t="shared" si="11"/>
        <v>#VALUE!</v>
      </c>
      <c r="AJ167" s="383"/>
      <c r="AK167" s="385"/>
      <c r="AQ167" s="334"/>
      <c r="AR167" s="334"/>
    </row>
    <row r="168" spans="2:44" ht="28.5" customHeight="1" thickBot="1" x14ac:dyDescent="0.25">
      <c r="B168" s="374"/>
      <c r="C168" s="374"/>
      <c r="D168" s="374"/>
      <c r="E168" s="419"/>
      <c r="F168" s="400"/>
      <c r="G168" s="401"/>
      <c r="H168" s="22" t="s">
        <v>61</v>
      </c>
      <c r="I168" s="22"/>
      <c r="J168" s="22"/>
      <c r="K168" s="23"/>
      <c r="L168" s="23"/>
      <c r="M168" s="23"/>
      <c r="N168" s="23"/>
      <c r="O168" s="23"/>
      <c r="P168" s="23"/>
      <c r="Q168" s="23"/>
      <c r="R168" s="23"/>
      <c r="S168" s="24"/>
      <c r="T168" s="24"/>
      <c r="U168" s="221"/>
      <c r="V168" s="270"/>
      <c r="W168" s="383" t="str">
        <f t="shared" si="9"/>
        <v>-</v>
      </c>
      <c r="X168" s="383"/>
      <c r="Y168" s="385"/>
      <c r="Z168" s="286" t="s">
        <v>49</v>
      </c>
      <c r="AA168" s="383" t="str">
        <f t="shared" si="10"/>
        <v>-</v>
      </c>
      <c r="AB168" s="383"/>
      <c r="AC168" s="383"/>
      <c r="AD168" s="217"/>
      <c r="AE168" s="384"/>
      <c r="AF168" s="384"/>
      <c r="AG168" s="384"/>
      <c r="AH168" s="218"/>
      <c r="AI168" s="468" t="s">
        <v>54</v>
      </c>
      <c r="AJ168" s="468"/>
      <c r="AK168" s="469"/>
      <c r="AQ168" s="334"/>
      <c r="AR168" s="334"/>
    </row>
    <row r="169" spans="2:44" ht="28.5" customHeight="1" thickBot="1" x14ac:dyDescent="0.25">
      <c r="B169" s="374"/>
      <c r="C169" s="374"/>
      <c r="D169" s="374"/>
      <c r="E169" s="419"/>
      <c r="F169" s="400"/>
      <c r="G169" s="401"/>
      <c r="H169" s="22" t="s">
        <v>62</v>
      </c>
      <c r="I169" s="22"/>
      <c r="J169" s="22"/>
      <c r="K169" s="23"/>
      <c r="L169" s="23"/>
      <c r="M169" s="23"/>
      <c r="N169" s="23"/>
      <c r="O169" s="23"/>
      <c r="P169" s="23"/>
      <c r="Q169" s="23"/>
      <c r="R169" s="23"/>
      <c r="S169" s="24"/>
      <c r="T169" s="24"/>
      <c r="U169" s="221"/>
      <c r="V169" s="270"/>
      <c r="W169" s="383" t="str">
        <f t="shared" si="9"/>
        <v>-</v>
      </c>
      <c r="X169" s="383"/>
      <c r="Y169" s="385"/>
      <c r="Z169" s="286" t="s">
        <v>49</v>
      </c>
      <c r="AA169" s="383" t="str">
        <f t="shared" si="10"/>
        <v>-</v>
      </c>
      <c r="AB169" s="383"/>
      <c r="AC169" s="383"/>
      <c r="AD169" s="217" t="s">
        <v>50</v>
      </c>
      <c r="AE169" s="384"/>
      <c r="AF169" s="384"/>
      <c r="AG169" s="384"/>
      <c r="AH169" s="218" t="s">
        <v>51</v>
      </c>
      <c r="AI169" s="383" t="e">
        <f t="shared" si="11"/>
        <v>#VALUE!</v>
      </c>
      <c r="AJ169" s="383"/>
      <c r="AK169" s="385"/>
      <c r="AQ169" s="334"/>
      <c r="AR169" s="334"/>
    </row>
    <row r="170" spans="2:44" ht="28.5" customHeight="1" thickBot="1" x14ac:dyDescent="0.25">
      <c r="B170" s="374"/>
      <c r="C170" s="374"/>
      <c r="D170" s="374"/>
      <c r="E170" s="419"/>
      <c r="F170" s="400"/>
      <c r="G170" s="401"/>
      <c r="H170" s="22" t="s">
        <v>63</v>
      </c>
      <c r="I170" s="22"/>
      <c r="J170" s="22"/>
      <c r="K170" s="23"/>
      <c r="L170" s="23"/>
      <c r="M170" s="23"/>
      <c r="N170" s="23"/>
      <c r="O170" s="23"/>
      <c r="P170" s="23"/>
      <c r="Q170" s="23"/>
      <c r="R170" s="23"/>
      <c r="S170" s="24"/>
      <c r="T170" s="24"/>
      <c r="U170" s="221"/>
      <c r="V170" s="270"/>
      <c r="W170" s="383" t="str">
        <f t="shared" si="9"/>
        <v>-</v>
      </c>
      <c r="X170" s="383"/>
      <c r="Y170" s="385"/>
      <c r="Z170" s="286" t="s">
        <v>49</v>
      </c>
      <c r="AA170" s="383" t="str">
        <f t="shared" si="10"/>
        <v>-</v>
      </c>
      <c r="AB170" s="383"/>
      <c r="AC170" s="383"/>
      <c r="AD170" s="217" t="s">
        <v>50</v>
      </c>
      <c r="AE170" s="384"/>
      <c r="AF170" s="384"/>
      <c r="AG170" s="384"/>
      <c r="AH170" s="218" t="s">
        <v>51</v>
      </c>
      <c r="AI170" s="383" t="e">
        <f t="shared" si="11"/>
        <v>#VALUE!</v>
      </c>
      <c r="AJ170" s="383"/>
      <c r="AK170" s="385"/>
      <c r="AQ170" s="334"/>
      <c r="AR170" s="334"/>
    </row>
    <row r="171" spans="2:44" ht="28.5" customHeight="1" thickBot="1" x14ac:dyDescent="0.25">
      <c r="B171" s="374"/>
      <c r="C171" s="374"/>
      <c r="D171" s="374"/>
      <c r="E171" s="419"/>
      <c r="F171" s="400"/>
      <c r="G171" s="401"/>
      <c r="H171" s="22" t="s">
        <v>64</v>
      </c>
      <c r="I171" s="22"/>
      <c r="J171" s="22"/>
      <c r="K171" s="23"/>
      <c r="L171" s="23"/>
      <c r="M171" s="23"/>
      <c r="N171" s="23"/>
      <c r="O171" s="23"/>
      <c r="P171" s="23"/>
      <c r="Q171" s="23"/>
      <c r="R171" s="23"/>
      <c r="S171" s="24"/>
      <c r="T171" s="24"/>
      <c r="U171" s="221"/>
      <c r="V171" s="270"/>
      <c r="W171" s="383" t="str">
        <f t="shared" si="9"/>
        <v>-</v>
      </c>
      <c r="X171" s="383"/>
      <c r="Y171" s="385"/>
      <c r="Z171" s="286" t="s">
        <v>49</v>
      </c>
      <c r="AA171" s="383" t="str">
        <f t="shared" si="10"/>
        <v>-</v>
      </c>
      <c r="AB171" s="383"/>
      <c r="AC171" s="383"/>
      <c r="AD171" s="217" t="s">
        <v>50</v>
      </c>
      <c r="AE171" s="404" t="s">
        <v>54</v>
      </c>
      <c r="AF171" s="404"/>
      <c r="AG171" s="404"/>
      <c r="AH171" s="218" t="s">
        <v>51</v>
      </c>
      <c r="AI171" s="383" t="e">
        <f t="shared" si="11"/>
        <v>#VALUE!</v>
      </c>
      <c r="AJ171" s="383"/>
      <c r="AK171" s="385"/>
      <c r="AQ171" s="334"/>
      <c r="AR171" s="334"/>
    </row>
    <row r="172" spans="2:44" ht="28.5" customHeight="1" thickBot="1" x14ac:dyDescent="0.25">
      <c r="B172" s="374"/>
      <c r="C172" s="374"/>
      <c r="D172" s="374"/>
      <c r="E172" s="419"/>
      <c r="F172" s="400"/>
      <c r="G172" s="401"/>
      <c r="H172" s="22" t="s">
        <v>65</v>
      </c>
      <c r="I172" s="22"/>
      <c r="J172" s="22"/>
      <c r="K172" s="23"/>
      <c r="L172" s="23"/>
      <c r="M172" s="23"/>
      <c r="N172" s="23"/>
      <c r="O172" s="23"/>
      <c r="P172" s="23"/>
      <c r="Q172" s="23"/>
      <c r="R172" s="23"/>
      <c r="S172" s="24"/>
      <c r="T172" s="24"/>
      <c r="U172" s="221"/>
      <c r="V172" s="270"/>
      <c r="W172" s="383" t="str">
        <f t="shared" si="9"/>
        <v>-</v>
      </c>
      <c r="X172" s="383"/>
      <c r="Y172" s="385"/>
      <c r="Z172" s="286" t="s">
        <v>49</v>
      </c>
      <c r="AA172" s="383" t="str">
        <f t="shared" si="10"/>
        <v>-</v>
      </c>
      <c r="AB172" s="383"/>
      <c r="AC172" s="383"/>
      <c r="AD172" s="217" t="s">
        <v>50</v>
      </c>
      <c r="AE172" s="384"/>
      <c r="AF172" s="384"/>
      <c r="AG172" s="384"/>
      <c r="AH172" s="218" t="s">
        <v>51</v>
      </c>
      <c r="AI172" s="383" t="e">
        <f t="shared" si="11"/>
        <v>#VALUE!</v>
      </c>
      <c r="AJ172" s="383"/>
      <c r="AK172" s="385"/>
      <c r="AQ172" s="334"/>
      <c r="AR172" s="334"/>
    </row>
    <row r="173" spans="2:44" ht="28.5" customHeight="1" thickBot="1" x14ac:dyDescent="0.25">
      <c r="B173" s="374"/>
      <c r="C173" s="374"/>
      <c r="D173" s="374"/>
      <c r="E173" s="419"/>
      <c r="F173" s="400"/>
      <c r="G173" s="401"/>
      <c r="H173" s="22" t="s">
        <v>66</v>
      </c>
      <c r="I173" s="22"/>
      <c r="J173" s="22"/>
      <c r="K173" s="23"/>
      <c r="L173" s="23"/>
      <c r="M173" s="23"/>
      <c r="N173" s="23"/>
      <c r="O173" s="23"/>
      <c r="P173" s="23"/>
      <c r="Q173" s="23"/>
      <c r="R173" s="23"/>
      <c r="S173" s="24"/>
      <c r="T173" s="24"/>
      <c r="U173" s="221"/>
      <c r="V173" s="270"/>
      <c r="W173" s="383" t="str">
        <f t="shared" si="9"/>
        <v>-</v>
      </c>
      <c r="X173" s="383"/>
      <c r="Y173" s="385"/>
      <c r="Z173" s="286" t="s">
        <v>49</v>
      </c>
      <c r="AA173" s="383" t="str">
        <f t="shared" si="10"/>
        <v>-</v>
      </c>
      <c r="AB173" s="383"/>
      <c r="AC173" s="383"/>
      <c r="AD173" s="217" t="s">
        <v>50</v>
      </c>
      <c r="AE173" s="384"/>
      <c r="AF173" s="384"/>
      <c r="AG173" s="384"/>
      <c r="AH173" s="218" t="s">
        <v>51</v>
      </c>
      <c r="AI173" s="383" t="e">
        <f t="shared" si="11"/>
        <v>#VALUE!</v>
      </c>
      <c r="AJ173" s="383"/>
      <c r="AK173" s="385"/>
      <c r="AQ173" s="334"/>
      <c r="AR173" s="334"/>
    </row>
    <row r="174" spans="2:44" ht="28.5" customHeight="1" thickBot="1" x14ac:dyDescent="0.25">
      <c r="B174" s="374"/>
      <c r="C174" s="374"/>
      <c r="D174" s="374"/>
      <c r="E174" s="419"/>
      <c r="F174" s="400"/>
      <c r="G174" s="401"/>
      <c r="H174" s="22" t="s">
        <v>67</v>
      </c>
      <c r="I174" s="22"/>
      <c r="J174" s="22"/>
      <c r="K174" s="23"/>
      <c r="L174" s="23"/>
      <c r="M174" s="23"/>
      <c r="N174" s="23"/>
      <c r="O174" s="23"/>
      <c r="P174" s="23"/>
      <c r="Q174" s="23"/>
      <c r="R174" s="23"/>
      <c r="S174" s="24"/>
      <c r="T174" s="24"/>
      <c r="U174" s="221"/>
      <c r="V174" s="270"/>
      <c r="W174" s="383" t="str">
        <f t="shared" si="9"/>
        <v>-</v>
      </c>
      <c r="X174" s="383"/>
      <c r="Y174" s="385"/>
      <c r="Z174" s="286" t="s">
        <v>49</v>
      </c>
      <c r="AA174" s="383" t="str">
        <f t="shared" si="10"/>
        <v>-</v>
      </c>
      <c r="AB174" s="383"/>
      <c r="AC174" s="383"/>
      <c r="AD174" s="217" t="s">
        <v>50</v>
      </c>
      <c r="AE174" s="384"/>
      <c r="AF174" s="384"/>
      <c r="AG174" s="384"/>
      <c r="AH174" s="218" t="s">
        <v>51</v>
      </c>
      <c r="AI174" s="383" t="e">
        <f t="shared" si="11"/>
        <v>#VALUE!</v>
      </c>
      <c r="AJ174" s="383"/>
      <c r="AK174" s="385"/>
      <c r="AQ174" s="334"/>
      <c r="AR174" s="334"/>
    </row>
    <row r="175" spans="2:44" ht="28.5" customHeight="1" thickBot="1" x14ac:dyDescent="0.25">
      <c r="B175" s="374"/>
      <c r="C175" s="374"/>
      <c r="D175" s="374"/>
      <c r="E175" s="419"/>
      <c r="F175" s="400"/>
      <c r="G175" s="401"/>
      <c r="H175" s="22" t="s">
        <v>68</v>
      </c>
      <c r="I175" s="22"/>
      <c r="J175" s="22"/>
      <c r="K175" s="23"/>
      <c r="L175" s="23"/>
      <c r="M175" s="23"/>
      <c r="N175" s="23"/>
      <c r="O175" s="23"/>
      <c r="P175" s="23"/>
      <c r="Q175" s="23"/>
      <c r="R175" s="23"/>
      <c r="S175" s="24"/>
      <c r="T175" s="24"/>
      <c r="U175" s="221"/>
      <c r="V175" s="270"/>
      <c r="W175" s="383" t="str">
        <f t="shared" si="9"/>
        <v>-</v>
      </c>
      <c r="X175" s="383"/>
      <c r="Y175" s="385"/>
      <c r="Z175" s="286" t="s">
        <v>49</v>
      </c>
      <c r="AA175" s="383" t="str">
        <f t="shared" si="10"/>
        <v>-</v>
      </c>
      <c r="AB175" s="383"/>
      <c r="AC175" s="383"/>
      <c r="AD175" s="217" t="s">
        <v>50</v>
      </c>
      <c r="AE175" s="384"/>
      <c r="AF175" s="384"/>
      <c r="AG175" s="384"/>
      <c r="AH175" s="218" t="s">
        <v>51</v>
      </c>
      <c r="AI175" s="383" t="e">
        <f t="shared" si="11"/>
        <v>#VALUE!</v>
      </c>
      <c r="AJ175" s="383"/>
      <c r="AK175" s="385"/>
      <c r="AQ175" s="334"/>
      <c r="AR175" s="334"/>
    </row>
    <row r="176" spans="2:44" ht="28.5" customHeight="1" thickBot="1" x14ac:dyDescent="0.25">
      <c r="B176" s="374"/>
      <c r="C176" s="374"/>
      <c r="D176" s="374"/>
      <c r="E176" s="419"/>
      <c r="F176" s="400"/>
      <c r="G176" s="401"/>
      <c r="H176" s="22" t="s">
        <v>69</v>
      </c>
      <c r="I176" s="22"/>
      <c r="J176" s="22"/>
      <c r="K176" s="23"/>
      <c r="L176" s="23"/>
      <c r="M176" s="23"/>
      <c r="N176" s="23"/>
      <c r="O176" s="23"/>
      <c r="P176" s="23"/>
      <c r="Q176" s="23"/>
      <c r="R176" s="23"/>
      <c r="S176" s="24"/>
      <c r="T176" s="24"/>
      <c r="U176" s="221"/>
      <c r="V176" s="270"/>
      <c r="W176" s="383" t="str">
        <f t="shared" si="9"/>
        <v>-</v>
      </c>
      <c r="X176" s="383"/>
      <c r="Y176" s="385"/>
      <c r="Z176" s="286" t="s">
        <v>49</v>
      </c>
      <c r="AA176" s="383" t="str">
        <f t="shared" si="10"/>
        <v>-</v>
      </c>
      <c r="AB176" s="383"/>
      <c r="AC176" s="383"/>
      <c r="AD176" s="217" t="s">
        <v>50</v>
      </c>
      <c r="AE176" s="384"/>
      <c r="AF176" s="384"/>
      <c r="AG176" s="384"/>
      <c r="AH176" s="218" t="s">
        <v>51</v>
      </c>
      <c r="AI176" s="383" t="e">
        <f t="shared" si="11"/>
        <v>#VALUE!</v>
      </c>
      <c r="AJ176" s="383"/>
      <c r="AK176" s="385"/>
      <c r="AQ176" s="334"/>
      <c r="AR176" s="334"/>
    </row>
    <row r="177" spans="2:48" ht="28.2" customHeight="1" thickBot="1" x14ac:dyDescent="0.25">
      <c r="B177" s="413"/>
      <c r="C177" s="413"/>
      <c r="D177" s="413"/>
      <c r="E177" s="420"/>
      <c r="F177" s="402"/>
      <c r="G177" s="403"/>
      <c r="H177" s="44" t="s">
        <v>389</v>
      </c>
      <c r="I177" s="44"/>
      <c r="J177" s="44"/>
      <c r="K177" s="46"/>
      <c r="L177" s="46"/>
      <c r="M177" s="46"/>
      <c r="N177" s="46"/>
      <c r="O177" s="46"/>
      <c r="P177" s="46"/>
      <c r="Q177" s="46"/>
      <c r="R177" s="46"/>
      <c r="S177" s="45"/>
      <c r="T177" s="45"/>
      <c r="U177" s="222"/>
      <c r="V177" s="270"/>
      <c r="W177" s="383" t="str">
        <f t="shared" si="9"/>
        <v>-</v>
      </c>
      <c r="X177" s="383"/>
      <c r="Y177" s="385"/>
      <c r="Z177" s="286" t="s">
        <v>49</v>
      </c>
      <c r="AA177" s="383" t="str">
        <f t="shared" si="10"/>
        <v>-</v>
      </c>
      <c r="AB177" s="383"/>
      <c r="AC177" s="383"/>
      <c r="AD177" s="217" t="s">
        <v>50</v>
      </c>
      <c r="AE177" s="404" t="s">
        <v>54</v>
      </c>
      <c r="AF177" s="404"/>
      <c r="AG177" s="404"/>
      <c r="AH177" s="218" t="s">
        <v>51</v>
      </c>
      <c r="AI177" s="383" t="e">
        <f t="shared" ref="AI177:AI181" si="12">W177+AA177+IF(AE177="-",0,AE177)</f>
        <v>#VALUE!</v>
      </c>
      <c r="AJ177" s="383"/>
      <c r="AK177" s="385"/>
      <c r="AQ177" s="334"/>
      <c r="AR177" s="334"/>
    </row>
    <row r="178" spans="2:48" customFormat="1" ht="28.2" customHeight="1" x14ac:dyDescent="0.2">
      <c r="AE178" s="339"/>
      <c r="AF178" s="339"/>
      <c r="AG178" s="339"/>
      <c r="AQ178" s="335"/>
      <c r="AR178" s="335"/>
    </row>
    <row r="179" spans="2:48" customFormat="1" ht="28.2" customHeight="1" thickBot="1" x14ac:dyDescent="0.25">
      <c r="AE179" s="339"/>
      <c r="AF179" s="339"/>
      <c r="AG179" s="339"/>
      <c r="AQ179" s="335"/>
      <c r="AR179" s="335"/>
    </row>
    <row r="180" spans="2:48" ht="29.4" customHeight="1" thickBot="1" x14ac:dyDescent="0.25">
      <c r="B180" s="374" t="s">
        <v>46</v>
      </c>
      <c r="C180" s="375"/>
      <c r="D180" s="375"/>
      <c r="E180" s="376"/>
      <c r="F180" s="400" t="s">
        <v>70</v>
      </c>
      <c r="G180" s="401"/>
      <c r="H180" s="19" t="s">
        <v>71</v>
      </c>
      <c r="I180" s="19"/>
      <c r="J180" s="19"/>
      <c r="K180" s="20"/>
      <c r="L180" s="20"/>
      <c r="M180" s="20"/>
      <c r="N180" s="20"/>
      <c r="O180" s="20"/>
      <c r="P180" s="20"/>
      <c r="Q180" s="20"/>
      <c r="R180" s="20"/>
      <c r="S180" s="21"/>
      <c r="T180" s="21"/>
      <c r="U180" s="223"/>
      <c r="V180" s="270"/>
      <c r="W180" s="383" t="str">
        <f t="shared" si="9"/>
        <v>-</v>
      </c>
      <c r="X180" s="383"/>
      <c r="Y180" s="385"/>
      <c r="Z180" s="286" t="s">
        <v>49</v>
      </c>
      <c r="AA180" s="383" t="str">
        <f t="shared" si="10"/>
        <v>-</v>
      </c>
      <c r="AB180" s="383"/>
      <c r="AC180" s="383"/>
      <c r="AD180" s="217" t="s">
        <v>50</v>
      </c>
      <c r="AE180" s="384"/>
      <c r="AF180" s="384"/>
      <c r="AG180" s="384"/>
      <c r="AH180" s="218" t="s">
        <v>51</v>
      </c>
      <c r="AI180" s="383" t="e">
        <f t="shared" si="12"/>
        <v>#VALUE!</v>
      </c>
      <c r="AJ180" s="383"/>
      <c r="AK180" s="385"/>
      <c r="AQ180" s="334"/>
      <c r="AR180" s="334"/>
    </row>
    <row r="181" spans="2:48" ht="29.4" customHeight="1" thickBot="1" x14ac:dyDescent="0.25">
      <c r="B181" s="377"/>
      <c r="C181" s="378"/>
      <c r="D181" s="378"/>
      <c r="E181" s="379"/>
      <c r="F181" s="400"/>
      <c r="G181" s="401"/>
      <c r="H181" s="22" t="s">
        <v>72</v>
      </c>
      <c r="I181" s="22"/>
      <c r="J181" s="22"/>
      <c r="K181" s="23"/>
      <c r="L181" s="23"/>
      <c r="M181" s="23"/>
      <c r="N181" s="23"/>
      <c r="O181" s="23"/>
      <c r="P181" s="23"/>
      <c r="Q181" s="23"/>
      <c r="R181" s="23"/>
      <c r="S181" s="24"/>
      <c r="T181" s="24"/>
      <c r="U181" s="221"/>
      <c r="V181" s="270"/>
      <c r="W181" s="383" t="str">
        <f t="shared" si="9"/>
        <v>-</v>
      </c>
      <c r="X181" s="383"/>
      <c r="Y181" s="385"/>
      <c r="Z181" s="286" t="s">
        <v>49</v>
      </c>
      <c r="AA181" s="383" t="str">
        <f t="shared" si="10"/>
        <v>-</v>
      </c>
      <c r="AB181" s="383"/>
      <c r="AC181" s="383"/>
      <c r="AD181" s="217" t="s">
        <v>50</v>
      </c>
      <c r="AE181" s="384"/>
      <c r="AF181" s="384"/>
      <c r="AG181" s="384"/>
      <c r="AH181" s="218" t="s">
        <v>51</v>
      </c>
      <c r="AI181" s="383" t="e">
        <f t="shared" si="12"/>
        <v>#VALUE!</v>
      </c>
      <c r="AJ181" s="383"/>
      <c r="AK181" s="385"/>
      <c r="AQ181" s="334"/>
      <c r="AR181" s="334"/>
    </row>
    <row r="182" spans="2:48" ht="29.4" customHeight="1" thickBot="1" x14ac:dyDescent="0.25">
      <c r="B182" s="377"/>
      <c r="C182" s="378"/>
      <c r="D182" s="378"/>
      <c r="E182" s="379"/>
      <c r="F182" s="400"/>
      <c r="G182" s="401"/>
      <c r="H182" s="27" t="s">
        <v>73</v>
      </c>
      <c r="I182" s="27"/>
      <c r="J182" s="27"/>
      <c r="K182" s="28"/>
      <c r="L182" s="28"/>
      <c r="M182" s="28"/>
      <c r="N182" s="28"/>
      <c r="O182" s="28"/>
      <c r="P182" s="28"/>
      <c r="Q182" s="28"/>
      <c r="R182" s="28"/>
      <c r="S182" s="29"/>
      <c r="T182" s="29"/>
      <c r="U182" s="220"/>
      <c r="V182" s="270"/>
      <c r="W182" s="383" t="str">
        <f t="shared" si="9"/>
        <v>-</v>
      </c>
      <c r="X182" s="383"/>
      <c r="Y182" s="385"/>
      <c r="Z182" s="286" t="s">
        <v>49</v>
      </c>
      <c r="AA182" s="383" t="str">
        <f t="shared" si="10"/>
        <v>-</v>
      </c>
      <c r="AB182" s="383"/>
      <c r="AC182" s="383"/>
      <c r="AD182" s="217" t="s">
        <v>50</v>
      </c>
      <c r="AE182" s="384"/>
      <c r="AF182" s="384"/>
      <c r="AG182" s="384"/>
      <c r="AH182" s="218" t="s">
        <v>51</v>
      </c>
      <c r="AI182" s="383" t="e">
        <f t="shared" ref="AI182:AI185" si="13">W182+AA182+IF(AE182="-",0,AE182)</f>
        <v>#VALUE!</v>
      </c>
      <c r="AJ182" s="383"/>
      <c r="AK182" s="385"/>
      <c r="AQ182" s="334"/>
      <c r="AR182" s="334"/>
    </row>
    <row r="183" spans="2:48" ht="29.4" customHeight="1" thickBot="1" x14ac:dyDescent="0.25">
      <c r="B183" s="377"/>
      <c r="C183" s="378"/>
      <c r="D183" s="378"/>
      <c r="E183" s="379"/>
      <c r="F183" s="400"/>
      <c r="G183" s="401"/>
      <c r="H183" s="22" t="s">
        <v>74</v>
      </c>
      <c r="I183" s="22"/>
      <c r="J183" s="22"/>
      <c r="K183" s="23"/>
      <c r="L183" s="23"/>
      <c r="M183" s="23"/>
      <c r="N183" s="23"/>
      <c r="O183" s="23"/>
      <c r="P183" s="23"/>
      <c r="Q183" s="23"/>
      <c r="R183" s="23"/>
      <c r="S183" s="24"/>
      <c r="T183" s="24"/>
      <c r="U183" s="221"/>
      <c r="V183" s="270"/>
      <c r="W183" s="383" t="str">
        <f t="shared" si="9"/>
        <v>-</v>
      </c>
      <c r="X183" s="383"/>
      <c r="Y183" s="385"/>
      <c r="Z183" s="286" t="s">
        <v>49</v>
      </c>
      <c r="AA183" s="383" t="str">
        <f t="shared" si="10"/>
        <v>-</v>
      </c>
      <c r="AB183" s="383"/>
      <c r="AC183" s="383"/>
      <c r="AD183" s="217" t="s">
        <v>50</v>
      </c>
      <c r="AE183" s="384"/>
      <c r="AF183" s="384"/>
      <c r="AG183" s="384"/>
      <c r="AH183" s="218" t="s">
        <v>51</v>
      </c>
      <c r="AI183" s="383" t="e">
        <f t="shared" si="13"/>
        <v>#VALUE!</v>
      </c>
      <c r="AJ183" s="383"/>
      <c r="AK183" s="385"/>
      <c r="AQ183" s="334"/>
      <c r="AR183" s="334"/>
    </row>
    <row r="184" spans="2:48" ht="29.4" customHeight="1" thickBot="1" x14ac:dyDescent="0.25">
      <c r="B184" s="377"/>
      <c r="C184" s="378"/>
      <c r="D184" s="378"/>
      <c r="E184" s="379"/>
      <c r="F184" s="400"/>
      <c r="G184" s="401"/>
      <c r="H184" s="27" t="s">
        <v>75</v>
      </c>
      <c r="I184" s="27"/>
      <c r="J184" s="27"/>
      <c r="K184" s="28"/>
      <c r="L184" s="28"/>
      <c r="M184" s="28"/>
      <c r="N184" s="28"/>
      <c r="O184" s="28"/>
      <c r="P184" s="28"/>
      <c r="Q184" s="28"/>
      <c r="R184" s="28"/>
      <c r="S184" s="29"/>
      <c r="T184" s="29"/>
      <c r="U184" s="220"/>
      <c r="V184" s="270"/>
      <c r="W184" s="383" t="str">
        <f t="shared" si="9"/>
        <v>-</v>
      </c>
      <c r="X184" s="383"/>
      <c r="Y184" s="385"/>
      <c r="Z184" s="286" t="s">
        <v>49</v>
      </c>
      <c r="AA184" s="383" t="str">
        <f t="shared" si="10"/>
        <v>-</v>
      </c>
      <c r="AB184" s="383"/>
      <c r="AC184" s="383"/>
      <c r="AD184" s="217" t="s">
        <v>50</v>
      </c>
      <c r="AE184" s="384"/>
      <c r="AF184" s="384"/>
      <c r="AG184" s="384"/>
      <c r="AH184" s="218" t="s">
        <v>51</v>
      </c>
      <c r="AI184" s="383" t="e">
        <f t="shared" si="13"/>
        <v>#VALUE!</v>
      </c>
      <c r="AJ184" s="383"/>
      <c r="AK184" s="385"/>
      <c r="AQ184" s="334"/>
      <c r="AR184" s="334"/>
    </row>
    <row r="185" spans="2:48" ht="29.4" customHeight="1" thickBot="1" x14ac:dyDescent="0.25">
      <c r="B185" s="377"/>
      <c r="C185" s="378"/>
      <c r="D185" s="378"/>
      <c r="E185" s="379"/>
      <c r="F185" s="400"/>
      <c r="G185" s="401"/>
      <c r="H185" s="22" t="s">
        <v>76</v>
      </c>
      <c r="I185" s="22"/>
      <c r="J185" s="22"/>
      <c r="K185" s="23"/>
      <c r="L185" s="23"/>
      <c r="M185" s="23"/>
      <c r="N185" s="23"/>
      <c r="O185" s="23"/>
      <c r="P185" s="23"/>
      <c r="Q185" s="23"/>
      <c r="R185" s="23"/>
      <c r="S185" s="24"/>
      <c r="T185" s="24"/>
      <c r="U185" s="221"/>
      <c r="V185" s="270"/>
      <c r="W185" s="383" t="str">
        <f t="shared" si="9"/>
        <v>-</v>
      </c>
      <c r="X185" s="383"/>
      <c r="Y185" s="385"/>
      <c r="Z185" s="286" t="s">
        <v>49</v>
      </c>
      <c r="AA185" s="383" t="str">
        <f t="shared" si="10"/>
        <v>-</v>
      </c>
      <c r="AB185" s="383"/>
      <c r="AC185" s="383"/>
      <c r="AD185" s="217" t="s">
        <v>50</v>
      </c>
      <c r="AE185" s="384"/>
      <c r="AF185" s="384"/>
      <c r="AG185" s="384"/>
      <c r="AH185" s="218" t="s">
        <v>51</v>
      </c>
      <c r="AI185" s="383" t="e">
        <f t="shared" si="13"/>
        <v>#VALUE!</v>
      </c>
      <c r="AJ185" s="383"/>
      <c r="AK185" s="385"/>
      <c r="AQ185" s="334"/>
      <c r="AR185" s="334"/>
    </row>
    <row r="186" spans="2:48" ht="29.4" customHeight="1" thickBot="1" x14ac:dyDescent="0.25">
      <c r="B186" s="377"/>
      <c r="C186" s="378"/>
      <c r="D186" s="378"/>
      <c r="E186" s="379"/>
      <c r="F186" s="400"/>
      <c r="G186" s="401"/>
      <c r="H186" s="27" t="s">
        <v>77</v>
      </c>
      <c r="I186" s="27"/>
      <c r="J186" s="27"/>
      <c r="K186" s="28"/>
      <c r="L186" s="28"/>
      <c r="M186" s="28"/>
      <c r="N186" s="28"/>
      <c r="O186" s="28"/>
      <c r="P186" s="28"/>
      <c r="Q186" s="28"/>
      <c r="R186" s="28"/>
      <c r="S186" s="29"/>
      <c r="T186" s="29"/>
      <c r="U186" s="220"/>
      <c r="V186" s="270"/>
      <c r="W186" s="383" t="str">
        <f t="shared" si="9"/>
        <v>-</v>
      </c>
      <c r="X186" s="383"/>
      <c r="Y186" s="385"/>
      <c r="Z186" s="286" t="s">
        <v>49</v>
      </c>
      <c r="AA186" s="383" t="str">
        <f t="shared" si="10"/>
        <v>-</v>
      </c>
      <c r="AB186" s="383"/>
      <c r="AC186" s="383"/>
      <c r="AD186" s="217" t="s">
        <v>50</v>
      </c>
      <c r="AE186" s="384"/>
      <c r="AF186" s="384"/>
      <c r="AG186" s="384"/>
      <c r="AH186" s="218" t="s">
        <v>51</v>
      </c>
      <c r="AI186" s="383" t="e">
        <f t="shared" ref="AI186:AI187" si="14">W186+AA186+IF(AE186="-",0,AE186)</f>
        <v>#VALUE!</v>
      </c>
      <c r="AJ186" s="383"/>
      <c r="AK186" s="385"/>
      <c r="AQ186" s="334"/>
      <c r="AR186" s="334"/>
    </row>
    <row r="187" spans="2:48" ht="29.4" customHeight="1" thickBot="1" x14ac:dyDescent="0.25">
      <c r="B187" s="377"/>
      <c r="C187" s="378"/>
      <c r="D187" s="378"/>
      <c r="E187" s="379"/>
      <c r="F187" s="400"/>
      <c r="G187" s="401"/>
      <c r="H187" s="22" t="s">
        <v>78</v>
      </c>
      <c r="I187" s="22"/>
      <c r="J187" s="22"/>
      <c r="K187" s="23"/>
      <c r="L187" s="23"/>
      <c r="M187" s="23"/>
      <c r="N187" s="23"/>
      <c r="O187" s="23"/>
      <c r="P187" s="23"/>
      <c r="Q187" s="23"/>
      <c r="R187" s="23"/>
      <c r="S187" s="24"/>
      <c r="T187" s="24"/>
      <c r="U187" s="221"/>
      <c r="V187" s="270"/>
      <c r="W187" s="383" t="str">
        <f t="shared" si="9"/>
        <v>-</v>
      </c>
      <c r="X187" s="383"/>
      <c r="Y187" s="385"/>
      <c r="Z187" s="286" t="s">
        <v>49</v>
      </c>
      <c r="AA187" s="383" t="str">
        <f t="shared" si="10"/>
        <v>-</v>
      </c>
      <c r="AB187" s="383"/>
      <c r="AC187" s="383"/>
      <c r="AD187" s="217" t="s">
        <v>50</v>
      </c>
      <c r="AE187" s="384"/>
      <c r="AF187" s="384"/>
      <c r="AG187" s="384"/>
      <c r="AH187" s="218" t="s">
        <v>51</v>
      </c>
      <c r="AI187" s="383" t="e">
        <f t="shared" si="14"/>
        <v>#VALUE!</v>
      </c>
      <c r="AJ187" s="383"/>
      <c r="AK187" s="385"/>
      <c r="AQ187" s="334"/>
      <c r="AR187" s="334"/>
    </row>
    <row r="188" spans="2:48" ht="28.5" customHeight="1" thickBot="1" x14ac:dyDescent="0.25">
      <c r="B188" s="377"/>
      <c r="C188" s="378"/>
      <c r="D188" s="378"/>
      <c r="E188" s="379"/>
      <c r="F188" s="400"/>
      <c r="G188" s="401"/>
      <c r="H188" s="22" t="s">
        <v>55</v>
      </c>
      <c r="I188" s="22"/>
      <c r="J188" s="22"/>
      <c r="K188" s="23"/>
      <c r="L188" s="23"/>
      <c r="M188" s="23"/>
      <c r="N188" s="23"/>
      <c r="O188" s="23"/>
      <c r="P188" s="23"/>
      <c r="Q188" s="23"/>
      <c r="R188" s="23"/>
      <c r="S188" s="24"/>
      <c r="T188" s="24"/>
      <c r="U188" s="221"/>
      <c r="V188" s="270"/>
      <c r="W188" s="383" t="str">
        <f t="shared" si="9"/>
        <v>-</v>
      </c>
      <c r="X188" s="383"/>
      <c r="Y188" s="385"/>
      <c r="Z188" s="286" t="s">
        <v>49</v>
      </c>
      <c r="AA188" s="383" t="str">
        <f t="shared" si="10"/>
        <v>-</v>
      </c>
      <c r="AB188" s="383"/>
      <c r="AC188" s="383"/>
      <c r="AD188" s="217" t="s">
        <v>50</v>
      </c>
      <c r="AE188" s="384"/>
      <c r="AF188" s="384"/>
      <c r="AG188" s="384"/>
      <c r="AH188" s="218" t="s">
        <v>51</v>
      </c>
      <c r="AI188" s="383" t="e">
        <f>W188+AA188+IF(AE188="-",0,AE188)</f>
        <v>#VALUE!</v>
      </c>
      <c r="AJ188" s="383"/>
      <c r="AK188" s="385"/>
      <c r="AQ188" s="334"/>
      <c r="AR188" s="334"/>
    </row>
    <row r="189" spans="2:48" ht="28.5" customHeight="1" thickBot="1" x14ac:dyDescent="0.25">
      <c r="B189" s="377"/>
      <c r="C189" s="378"/>
      <c r="D189" s="378"/>
      <c r="E189" s="379"/>
      <c r="F189" s="400"/>
      <c r="G189" s="401"/>
      <c r="H189" s="22" t="s">
        <v>56</v>
      </c>
      <c r="I189" s="22"/>
      <c r="J189" s="22"/>
      <c r="K189" s="23"/>
      <c r="L189" s="23"/>
      <c r="M189" s="23"/>
      <c r="N189" s="23"/>
      <c r="O189" s="23"/>
      <c r="P189" s="23"/>
      <c r="Q189" s="23"/>
      <c r="R189" s="23"/>
      <c r="S189" s="24"/>
      <c r="T189" s="24"/>
      <c r="U189" s="221"/>
      <c r="V189" s="270"/>
      <c r="W189" s="383" t="str">
        <f t="shared" si="9"/>
        <v>-</v>
      </c>
      <c r="X189" s="383"/>
      <c r="Y189" s="385"/>
      <c r="Z189" s="286" t="s">
        <v>49</v>
      </c>
      <c r="AA189" s="383" t="str">
        <f t="shared" si="10"/>
        <v>-</v>
      </c>
      <c r="AB189" s="383"/>
      <c r="AC189" s="383"/>
      <c r="AD189" s="217" t="s">
        <v>50</v>
      </c>
      <c r="AE189" s="384"/>
      <c r="AF189" s="384"/>
      <c r="AG189" s="384"/>
      <c r="AH189" s="218" t="s">
        <v>51</v>
      </c>
      <c r="AI189" s="383" t="e">
        <f>W189+AA189+IF(AE189="-",0,AE189)</f>
        <v>#VALUE!</v>
      </c>
      <c r="AJ189" s="383"/>
      <c r="AK189" s="385"/>
      <c r="AQ189" s="334"/>
      <c r="AR189" s="334"/>
    </row>
    <row r="190" spans="2:48" ht="28.5" customHeight="1" thickBot="1" x14ac:dyDescent="0.25">
      <c r="B190" s="377"/>
      <c r="C190" s="378"/>
      <c r="D190" s="378"/>
      <c r="E190" s="379"/>
      <c r="F190" s="400"/>
      <c r="G190" s="401"/>
      <c r="H190" s="22" t="s">
        <v>79</v>
      </c>
      <c r="I190" s="22"/>
      <c r="J190" s="22"/>
      <c r="K190" s="23"/>
      <c r="L190" s="23"/>
      <c r="M190" s="23"/>
      <c r="N190" s="23"/>
      <c r="O190" s="23"/>
      <c r="P190" s="23"/>
      <c r="Q190" s="23"/>
      <c r="R190" s="23"/>
      <c r="S190" s="24"/>
      <c r="T190" s="24"/>
      <c r="U190" s="221"/>
      <c r="V190" s="270"/>
      <c r="W190" s="383" t="str">
        <f t="shared" si="9"/>
        <v>-</v>
      </c>
      <c r="X190" s="383"/>
      <c r="Y190" s="385"/>
      <c r="Z190" s="286" t="s">
        <v>49</v>
      </c>
      <c r="AA190" s="383" t="str">
        <f t="shared" si="10"/>
        <v>-</v>
      </c>
      <c r="AB190" s="383"/>
      <c r="AC190" s="383"/>
      <c r="AD190" s="217" t="s">
        <v>50</v>
      </c>
      <c r="AE190" s="384"/>
      <c r="AF190" s="384"/>
      <c r="AG190" s="384"/>
      <c r="AH190" s="218" t="s">
        <v>51</v>
      </c>
      <c r="AI190" s="383" t="e">
        <f t="shared" si="11"/>
        <v>#VALUE!</v>
      </c>
      <c r="AJ190" s="383"/>
      <c r="AK190" s="385"/>
      <c r="AQ190" s="334"/>
      <c r="AR190" s="334"/>
    </row>
    <row r="191" spans="2:48" ht="28.5" customHeight="1" thickBot="1" x14ac:dyDescent="0.25">
      <c r="B191" s="377"/>
      <c r="C191" s="378"/>
      <c r="D191" s="378"/>
      <c r="E191" s="379"/>
      <c r="F191" s="400"/>
      <c r="G191" s="401"/>
      <c r="H191" s="22" t="s">
        <v>80</v>
      </c>
      <c r="I191" s="22"/>
      <c r="J191" s="22"/>
      <c r="K191" s="23"/>
      <c r="L191" s="23"/>
      <c r="M191" s="23"/>
      <c r="N191" s="23"/>
      <c r="O191" s="23"/>
      <c r="P191" s="23"/>
      <c r="Q191" s="23"/>
      <c r="R191" s="23"/>
      <c r="S191" s="24"/>
      <c r="T191" s="24"/>
      <c r="U191" s="221"/>
      <c r="V191" s="270"/>
      <c r="W191" s="383" t="str">
        <f t="shared" si="9"/>
        <v>-</v>
      </c>
      <c r="X191" s="383"/>
      <c r="Y191" s="385"/>
      <c r="Z191" s="286" t="s">
        <v>49</v>
      </c>
      <c r="AA191" s="383" t="str">
        <f t="shared" si="10"/>
        <v>-</v>
      </c>
      <c r="AB191" s="383"/>
      <c r="AC191" s="383"/>
      <c r="AD191" s="217" t="s">
        <v>50</v>
      </c>
      <c r="AE191" s="384"/>
      <c r="AF191" s="384"/>
      <c r="AG191" s="384"/>
      <c r="AH191" s="218" t="s">
        <v>51</v>
      </c>
      <c r="AI191" s="383" t="e">
        <f>W191+AA191+IF(AE191="-",0,AE191)</f>
        <v>#VALUE!</v>
      </c>
      <c r="AJ191" s="383"/>
      <c r="AK191" s="385"/>
      <c r="AQ191" s="334"/>
      <c r="AR191" s="334"/>
    </row>
    <row r="192" spans="2:48" ht="28.5" customHeight="1" thickBot="1" x14ac:dyDescent="0.25">
      <c r="B192" s="377"/>
      <c r="C192" s="378"/>
      <c r="D192" s="378"/>
      <c r="E192" s="379"/>
      <c r="F192" s="400"/>
      <c r="G192" s="401"/>
      <c r="H192" s="22" t="s">
        <v>81</v>
      </c>
      <c r="I192" s="22"/>
      <c r="J192" s="22"/>
      <c r="K192" s="23"/>
      <c r="L192" s="23"/>
      <c r="M192" s="23"/>
      <c r="N192" s="23"/>
      <c r="O192" s="23"/>
      <c r="P192" s="23"/>
      <c r="Q192" s="23"/>
      <c r="R192" s="23"/>
      <c r="S192" s="24"/>
      <c r="T192" s="24"/>
      <c r="U192" s="221"/>
      <c r="V192" s="270"/>
      <c r="W192" s="383" t="str">
        <f t="shared" si="9"/>
        <v>-</v>
      </c>
      <c r="X192" s="383"/>
      <c r="Y192" s="385"/>
      <c r="Z192" s="286" t="s">
        <v>49</v>
      </c>
      <c r="AA192" s="383" t="str">
        <f t="shared" si="10"/>
        <v>-</v>
      </c>
      <c r="AB192" s="383"/>
      <c r="AC192" s="383"/>
      <c r="AD192" s="217" t="s">
        <v>50</v>
      </c>
      <c r="AE192" s="384"/>
      <c r="AF192" s="384"/>
      <c r="AG192" s="384"/>
      <c r="AH192" s="218" t="s">
        <v>51</v>
      </c>
      <c r="AI192" s="383" t="e">
        <f t="shared" ref="AI192" si="15">W192+AA192+IF(AE192="-",0,AE192)</f>
        <v>#VALUE!</v>
      </c>
      <c r="AJ192" s="383"/>
      <c r="AK192" s="385"/>
      <c r="AQ192" s="334"/>
      <c r="AR192" s="334"/>
      <c r="AT192" s="410"/>
      <c r="AU192" s="410"/>
      <c r="AV192" s="410"/>
    </row>
    <row r="193" spans="2:44" ht="28.5" customHeight="1" thickBot="1" x14ac:dyDescent="0.25">
      <c r="B193" s="377"/>
      <c r="C193" s="378"/>
      <c r="D193" s="378"/>
      <c r="E193" s="379"/>
      <c r="F193" s="400"/>
      <c r="G193" s="401"/>
      <c r="H193" s="22" t="s">
        <v>82</v>
      </c>
      <c r="I193" s="22"/>
      <c r="J193" s="22"/>
      <c r="K193" s="23"/>
      <c r="L193" s="23"/>
      <c r="M193" s="23"/>
      <c r="N193" s="23"/>
      <c r="O193" s="23"/>
      <c r="P193" s="23"/>
      <c r="Q193" s="23"/>
      <c r="R193" s="23"/>
      <c r="S193" s="24"/>
      <c r="T193" s="24"/>
      <c r="U193" s="221"/>
      <c r="V193" s="270"/>
      <c r="W193" s="383" t="str">
        <f t="shared" si="9"/>
        <v>-</v>
      </c>
      <c r="X193" s="383"/>
      <c r="Y193" s="385"/>
      <c r="Z193" s="286" t="s">
        <v>49</v>
      </c>
      <c r="AA193" s="383" t="str">
        <f t="shared" si="10"/>
        <v>-</v>
      </c>
      <c r="AB193" s="383"/>
      <c r="AC193" s="383"/>
      <c r="AD193" s="217" t="s">
        <v>50</v>
      </c>
      <c r="AE193" s="384"/>
      <c r="AF193" s="384"/>
      <c r="AG193" s="384"/>
      <c r="AH193" s="218" t="s">
        <v>51</v>
      </c>
      <c r="AI193" s="383" t="e">
        <f>W193+AA193+IF(AE193="-",0,AE193)</f>
        <v>#VALUE!</v>
      </c>
      <c r="AJ193" s="383"/>
      <c r="AK193" s="385"/>
      <c r="AQ193" s="334"/>
      <c r="AR193" s="334"/>
    </row>
    <row r="194" spans="2:44" ht="28.5" customHeight="1" thickBot="1" x14ac:dyDescent="0.25">
      <c r="B194" s="377"/>
      <c r="C194" s="378"/>
      <c r="D194" s="378"/>
      <c r="E194" s="379"/>
      <c r="F194" s="400"/>
      <c r="G194" s="401"/>
      <c r="H194" s="22" t="s">
        <v>83</v>
      </c>
      <c r="I194" s="22"/>
      <c r="J194" s="22"/>
      <c r="K194" s="23"/>
      <c r="L194" s="23"/>
      <c r="M194" s="23"/>
      <c r="N194" s="23"/>
      <c r="O194" s="23"/>
      <c r="P194" s="23"/>
      <c r="Q194" s="23"/>
      <c r="R194" s="23"/>
      <c r="S194" s="24"/>
      <c r="T194" s="24"/>
      <c r="U194" s="221"/>
      <c r="V194" s="270"/>
      <c r="W194" s="383" t="str">
        <f t="shared" si="9"/>
        <v>-</v>
      </c>
      <c r="X194" s="383"/>
      <c r="Y194" s="385"/>
      <c r="Z194" s="286" t="s">
        <v>49</v>
      </c>
      <c r="AA194" s="383" t="str">
        <f t="shared" si="10"/>
        <v>-</v>
      </c>
      <c r="AB194" s="383"/>
      <c r="AC194" s="383"/>
      <c r="AD194" s="217" t="s">
        <v>50</v>
      </c>
      <c r="AE194" s="384"/>
      <c r="AF194" s="384"/>
      <c r="AG194" s="384"/>
      <c r="AH194" s="218" t="s">
        <v>51</v>
      </c>
      <c r="AI194" s="383" t="e">
        <f>W194+AA194+IF(AE194="-",0,AE194)</f>
        <v>#VALUE!</v>
      </c>
      <c r="AJ194" s="383"/>
      <c r="AK194" s="385"/>
      <c r="AQ194" s="334"/>
      <c r="AR194" s="334"/>
    </row>
    <row r="195" spans="2:44" ht="28.5" customHeight="1" thickBot="1" x14ac:dyDescent="0.25">
      <c r="B195" s="377"/>
      <c r="C195" s="378"/>
      <c r="D195" s="378"/>
      <c r="E195" s="379"/>
      <c r="F195" s="400"/>
      <c r="G195" s="401"/>
      <c r="H195" s="22" t="s">
        <v>84</v>
      </c>
      <c r="I195" s="22"/>
      <c r="J195" s="22"/>
      <c r="K195" s="23"/>
      <c r="L195" s="23"/>
      <c r="M195" s="23"/>
      <c r="N195" s="23"/>
      <c r="O195" s="23"/>
      <c r="P195" s="23"/>
      <c r="Q195" s="23"/>
      <c r="R195" s="23"/>
      <c r="S195" s="24"/>
      <c r="T195" s="24"/>
      <c r="U195" s="221"/>
      <c r="V195" s="270"/>
      <c r="W195" s="383" t="str">
        <f t="shared" si="9"/>
        <v>-</v>
      </c>
      <c r="X195" s="383"/>
      <c r="Y195" s="385"/>
      <c r="Z195" s="286" t="s">
        <v>49</v>
      </c>
      <c r="AA195" s="383" t="str">
        <f t="shared" si="10"/>
        <v>-</v>
      </c>
      <c r="AB195" s="383"/>
      <c r="AC195" s="383"/>
      <c r="AD195" s="217" t="s">
        <v>50</v>
      </c>
      <c r="AE195" s="384"/>
      <c r="AF195" s="384"/>
      <c r="AG195" s="384"/>
      <c r="AH195" s="218" t="s">
        <v>51</v>
      </c>
      <c r="AI195" s="383" t="e">
        <f t="shared" ref="AI195" si="16">W195+AA195+IF(AE195="-",0,AE195)</f>
        <v>#VALUE!</v>
      </c>
      <c r="AJ195" s="383"/>
      <c r="AK195" s="385"/>
      <c r="AQ195" s="334"/>
      <c r="AR195" s="334"/>
    </row>
    <row r="196" spans="2:44" ht="28.5" customHeight="1" thickBot="1" x14ac:dyDescent="0.25">
      <c r="B196" s="377"/>
      <c r="C196" s="378"/>
      <c r="D196" s="378"/>
      <c r="E196" s="379"/>
      <c r="F196" s="400"/>
      <c r="G196" s="401"/>
      <c r="H196" s="22" t="s">
        <v>65</v>
      </c>
      <c r="I196" s="22"/>
      <c r="J196" s="22"/>
      <c r="K196" s="23"/>
      <c r="L196" s="23"/>
      <c r="M196" s="23"/>
      <c r="N196" s="23"/>
      <c r="O196" s="23"/>
      <c r="P196" s="23"/>
      <c r="Q196" s="23"/>
      <c r="R196" s="23"/>
      <c r="S196" s="24"/>
      <c r="T196" s="24"/>
      <c r="U196" s="221"/>
      <c r="V196" s="270"/>
      <c r="W196" s="383" t="str">
        <f t="shared" si="9"/>
        <v>-</v>
      </c>
      <c r="X196" s="383"/>
      <c r="Y196" s="385"/>
      <c r="Z196" s="286" t="s">
        <v>49</v>
      </c>
      <c r="AA196" s="383" t="str">
        <f t="shared" si="10"/>
        <v>-</v>
      </c>
      <c r="AB196" s="383"/>
      <c r="AC196" s="383"/>
      <c r="AD196" s="217" t="s">
        <v>50</v>
      </c>
      <c r="AE196" s="384"/>
      <c r="AF196" s="384"/>
      <c r="AG196" s="384"/>
      <c r="AH196" s="218" t="s">
        <v>51</v>
      </c>
      <c r="AI196" s="383" t="e">
        <f t="shared" si="11"/>
        <v>#VALUE!</v>
      </c>
      <c r="AJ196" s="383"/>
      <c r="AK196" s="385"/>
      <c r="AQ196" s="334"/>
      <c r="AR196" s="334"/>
    </row>
    <row r="197" spans="2:44" ht="28.5" customHeight="1" thickBot="1" x14ac:dyDescent="0.25">
      <c r="B197" s="377"/>
      <c r="C197" s="378"/>
      <c r="D197" s="378"/>
      <c r="E197" s="379"/>
      <c r="F197" s="400"/>
      <c r="G197" s="401"/>
      <c r="H197" s="22" t="s">
        <v>85</v>
      </c>
      <c r="I197" s="22"/>
      <c r="J197" s="22"/>
      <c r="K197" s="23"/>
      <c r="L197" s="23"/>
      <c r="M197" s="23"/>
      <c r="N197" s="23"/>
      <c r="O197" s="23"/>
      <c r="P197" s="23"/>
      <c r="Q197" s="23"/>
      <c r="R197" s="23"/>
      <c r="S197" s="24"/>
      <c r="T197" s="24"/>
      <c r="U197" s="221"/>
      <c r="V197" s="270"/>
      <c r="W197" s="383" t="str">
        <f t="shared" si="9"/>
        <v>-</v>
      </c>
      <c r="X197" s="383"/>
      <c r="Y197" s="385"/>
      <c r="Z197" s="286" t="s">
        <v>49</v>
      </c>
      <c r="AA197" s="383" t="str">
        <f t="shared" si="10"/>
        <v>-</v>
      </c>
      <c r="AB197" s="383"/>
      <c r="AC197" s="383"/>
      <c r="AD197" s="217" t="s">
        <v>50</v>
      </c>
      <c r="AE197" s="384"/>
      <c r="AF197" s="384"/>
      <c r="AG197" s="384"/>
      <c r="AH197" s="218" t="s">
        <v>51</v>
      </c>
      <c r="AI197" s="383" t="e">
        <f t="shared" si="11"/>
        <v>#VALUE!</v>
      </c>
      <c r="AJ197" s="383"/>
      <c r="AK197" s="385"/>
      <c r="AQ197" s="334"/>
      <c r="AR197" s="334"/>
    </row>
    <row r="198" spans="2:44" ht="28.5" customHeight="1" thickBot="1" x14ac:dyDescent="0.25">
      <c r="B198" s="377"/>
      <c r="C198" s="378"/>
      <c r="D198" s="378"/>
      <c r="E198" s="379"/>
      <c r="F198" s="400"/>
      <c r="G198" s="401"/>
      <c r="H198" s="22" t="s">
        <v>69</v>
      </c>
      <c r="I198" s="22"/>
      <c r="J198" s="22"/>
      <c r="K198" s="23"/>
      <c r="L198" s="23"/>
      <c r="M198" s="23"/>
      <c r="N198" s="23"/>
      <c r="O198" s="23"/>
      <c r="P198" s="23"/>
      <c r="Q198" s="23"/>
      <c r="R198" s="23"/>
      <c r="S198" s="24"/>
      <c r="T198" s="24"/>
      <c r="U198" s="221"/>
      <c r="V198" s="270"/>
      <c r="W198" s="383" t="str">
        <f t="shared" si="9"/>
        <v>-</v>
      </c>
      <c r="X198" s="383"/>
      <c r="Y198" s="385"/>
      <c r="Z198" s="286" t="s">
        <v>49</v>
      </c>
      <c r="AA198" s="383" t="str">
        <f t="shared" si="10"/>
        <v>-</v>
      </c>
      <c r="AB198" s="383"/>
      <c r="AC198" s="383"/>
      <c r="AD198" s="217" t="s">
        <v>50</v>
      </c>
      <c r="AE198" s="384"/>
      <c r="AF198" s="384"/>
      <c r="AG198" s="384"/>
      <c r="AH198" s="218" t="s">
        <v>51</v>
      </c>
      <c r="AI198" s="383" t="e">
        <f t="shared" si="11"/>
        <v>#VALUE!</v>
      </c>
      <c r="AJ198" s="383"/>
      <c r="AK198" s="385"/>
      <c r="AQ198" s="334"/>
      <c r="AR198" s="334"/>
    </row>
    <row r="199" spans="2:44" ht="28.5" customHeight="1" thickBot="1" x14ac:dyDescent="0.25">
      <c r="B199" s="380"/>
      <c r="C199" s="381"/>
      <c r="D199" s="381"/>
      <c r="E199" s="382"/>
      <c r="F199" s="402"/>
      <c r="G199" s="403"/>
      <c r="H199" s="44" t="s">
        <v>389</v>
      </c>
      <c r="I199" s="44"/>
      <c r="J199" s="44"/>
      <c r="K199" s="46"/>
      <c r="L199" s="46"/>
      <c r="M199" s="46"/>
      <c r="N199" s="46"/>
      <c r="O199" s="46"/>
      <c r="P199" s="46"/>
      <c r="Q199" s="46"/>
      <c r="R199" s="46"/>
      <c r="S199" s="45"/>
      <c r="T199" s="45"/>
      <c r="U199" s="222"/>
      <c r="V199" s="270"/>
      <c r="W199" s="383" t="str">
        <f t="shared" si="9"/>
        <v>-</v>
      </c>
      <c r="X199" s="383"/>
      <c r="Y199" s="385"/>
      <c r="Z199" s="286" t="s">
        <v>49</v>
      </c>
      <c r="AA199" s="383" t="str">
        <f t="shared" si="10"/>
        <v>-</v>
      </c>
      <c r="AB199" s="383"/>
      <c r="AC199" s="383"/>
      <c r="AD199" s="217" t="s">
        <v>50</v>
      </c>
      <c r="AE199" s="404" t="s">
        <v>54</v>
      </c>
      <c r="AF199" s="404"/>
      <c r="AG199" s="404"/>
      <c r="AH199" s="218" t="s">
        <v>51</v>
      </c>
      <c r="AI199" s="383" t="e">
        <f t="shared" si="11"/>
        <v>#VALUE!</v>
      </c>
      <c r="AJ199" s="383"/>
      <c r="AK199" s="385"/>
      <c r="AQ199" s="334"/>
      <c r="AR199" s="334"/>
    </row>
    <row r="200" spans="2:44" ht="6" customHeight="1" thickBot="1" x14ac:dyDescent="0.25">
      <c r="B200" s="270"/>
      <c r="C200" s="270"/>
      <c r="D200" s="270"/>
      <c r="E200" s="270"/>
      <c r="F200" s="143"/>
      <c r="G200" s="143"/>
      <c r="K200" s="270"/>
      <c r="L200" s="270"/>
      <c r="M200" s="270"/>
      <c r="N200" s="270"/>
      <c r="O200" s="270"/>
      <c r="P200" s="270"/>
      <c r="Q200" s="270"/>
      <c r="R200" s="270"/>
      <c r="S200" s="96"/>
      <c r="T200" s="96"/>
      <c r="U200" s="96"/>
      <c r="V200" s="270"/>
      <c r="W200" s="270"/>
      <c r="X200" s="270"/>
      <c r="Y200" s="270"/>
      <c r="Z200" s="286"/>
      <c r="AA200" s="270"/>
      <c r="AB200" s="270"/>
      <c r="AC200" s="270"/>
      <c r="AD200" s="270"/>
      <c r="AE200" s="340"/>
      <c r="AF200" s="340"/>
      <c r="AG200" s="340"/>
      <c r="AH200" s="270"/>
      <c r="AI200" s="269"/>
      <c r="AJ200" s="269"/>
      <c r="AK200" s="269"/>
      <c r="AQ200" s="334"/>
      <c r="AR200" s="334"/>
    </row>
    <row r="201" spans="2:44" ht="28.5" customHeight="1" thickBot="1" x14ac:dyDescent="0.25">
      <c r="B201" s="374" t="s">
        <v>46</v>
      </c>
      <c r="C201" s="375"/>
      <c r="D201" s="375"/>
      <c r="E201" s="376"/>
      <c r="F201" s="400" t="s">
        <v>378</v>
      </c>
      <c r="G201" s="401"/>
      <c r="H201" s="19" t="s">
        <v>71</v>
      </c>
      <c r="I201" s="19"/>
      <c r="J201" s="19"/>
      <c r="K201" s="20"/>
      <c r="L201" s="20"/>
      <c r="M201" s="20"/>
      <c r="N201" s="20"/>
      <c r="O201" s="20"/>
      <c r="P201" s="20"/>
      <c r="Q201" s="20"/>
      <c r="R201" s="20"/>
      <c r="S201" s="21"/>
      <c r="T201" s="21"/>
      <c r="U201" s="323"/>
      <c r="V201" s="324"/>
      <c r="W201" s="383" t="str">
        <f t="shared" si="9"/>
        <v>-</v>
      </c>
      <c r="X201" s="383"/>
      <c r="Y201" s="385"/>
      <c r="Z201" s="286" t="s">
        <v>49</v>
      </c>
      <c r="AA201" s="383" t="str">
        <f t="shared" si="10"/>
        <v>-</v>
      </c>
      <c r="AB201" s="383"/>
      <c r="AC201" s="383"/>
      <c r="AD201" s="217" t="s">
        <v>50</v>
      </c>
      <c r="AE201" s="384"/>
      <c r="AF201" s="384"/>
      <c r="AG201" s="384"/>
      <c r="AH201" s="218" t="s">
        <v>51</v>
      </c>
      <c r="AI201" s="383" t="e">
        <f t="shared" ref="AI201:AI208" si="17">W201+AA201+IF(AE201="-",0,AE201)</f>
        <v>#VALUE!</v>
      </c>
      <c r="AJ201" s="383"/>
      <c r="AK201" s="385"/>
      <c r="AQ201" s="334"/>
      <c r="AR201" s="334"/>
    </row>
    <row r="202" spans="2:44" ht="28.5" customHeight="1" thickBot="1" x14ac:dyDescent="0.25">
      <c r="B202" s="377"/>
      <c r="C202" s="378"/>
      <c r="D202" s="378"/>
      <c r="E202" s="379"/>
      <c r="F202" s="400"/>
      <c r="G202" s="401"/>
      <c r="H202" s="22" t="s">
        <v>72</v>
      </c>
      <c r="I202" s="22"/>
      <c r="J202" s="22"/>
      <c r="K202" s="23"/>
      <c r="L202" s="23"/>
      <c r="M202" s="23"/>
      <c r="N202" s="23"/>
      <c r="O202" s="23"/>
      <c r="P202" s="23"/>
      <c r="Q202" s="23"/>
      <c r="R202" s="23"/>
      <c r="S202" s="24"/>
      <c r="T202" s="24"/>
      <c r="U202" s="325"/>
      <c r="V202" s="324"/>
      <c r="W202" s="383" t="str">
        <f t="shared" si="9"/>
        <v>-</v>
      </c>
      <c r="X202" s="383"/>
      <c r="Y202" s="385"/>
      <c r="Z202" s="286" t="s">
        <v>49</v>
      </c>
      <c r="AA202" s="383" t="str">
        <f t="shared" si="10"/>
        <v>-</v>
      </c>
      <c r="AB202" s="383"/>
      <c r="AC202" s="383"/>
      <c r="AD202" s="217" t="s">
        <v>50</v>
      </c>
      <c r="AE202" s="384"/>
      <c r="AF202" s="384"/>
      <c r="AG202" s="384"/>
      <c r="AH202" s="218" t="s">
        <v>51</v>
      </c>
      <c r="AI202" s="383" t="e">
        <f t="shared" si="17"/>
        <v>#VALUE!</v>
      </c>
      <c r="AJ202" s="383"/>
      <c r="AK202" s="385"/>
      <c r="AQ202" s="334"/>
      <c r="AR202" s="334"/>
    </row>
    <row r="203" spans="2:44" ht="28.5" customHeight="1" thickBot="1" x14ac:dyDescent="0.25">
      <c r="B203" s="377"/>
      <c r="C203" s="378"/>
      <c r="D203" s="378"/>
      <c r="E203" s="379"/>
      <c r="F203" s="400"/>
      <c r="G203" s="401"/>
      <c r="H203" s="27" t="s">
        <v>73</v>
      </c>
      <c r="I203" s="27"/>
      <c r="J203" s="27"/>
      <c r="K203" s="28"/>
      <c r="L203" s="28"/>
      <c r="M203" s="28"/>
      <c r="N203" s="28"/>
      <c r="O203" s="28"/>
      <c r="P203" s="28"/>
      <c r="Q203" s="28"/>
      <c r="R203" s="28"/>
      <c r="S203" s="29"/>
      <c r="T203" s="29"/>
      <c r="U203" s="326"/>
      <c r="V203" s="324"/>
      <c r="W203" s="383" t="str">
        <f t="shared" si="9"/>
        <v>-</v>
      </c>
      <c r="X203" s="383"/>
      <c r="Y203" s="385"/>
      <c r="Z203" s="286" t="s">
        <v>49</v>
      </c>
      <c r="AA203" s="383" t="str">
        <f t="shared" si="10"/>
        <v>-</v>
      </c>
      <c r="AB203" s="383"/>
      <c r="AC203" s="383"/>
      <c r="AD203" s="217" t="s">
        <v>50</v>
      </c>
      <c r="AE203" s="384"/>
      <c r="AF203" s="384"/>
      <c r="AG203" s="384"/>
      <c r="AH203" s="218" t="s">
        <v>51</v>
      </c>
      <c r="AI203" s="383" t="e">
        <f t="shared" si="17"/>
        <v>#VALUE!</v>
      </c>
      <c r="AJ203" s="383"/>
      <c r="AK203" s="385"/>
      <c r="AQ203" s="334"/>
      <c r="AR203" s="334"/>
    </row>
    <row r="204" spans="2:44" ht="28.5" customHeight="1" thickBot="1" x14ac:dyDescent="0.25">
      <c r="B204" s="377"/>
      <c r="C204" s="378"/>
      <c r="D204" s="378"/>
      <c r="E204" s="379"/>
      <c r="F204" s="400"/>
      <c r="G204" s="401"/>
      <c r="H204" s="22" t="s">
        <v>74</v>
      </c>
      <c r="I204" s="22"/>
      <c r="J204" s="22"/>
      <c r="K204" s="23"/>
      <c r="L204" s="23"/>
      <c r="M204" s="23"/>
      <c r="N204" s="23"/>
      <c r="O204" s="23"/>
      <c r="P204" s="23"/>
      <c r="Q204" s="23"/>
      <c r="R204" s="23"/>
      <c r="S204" s="24"/>
      <c r="T204" s="24"/>
      <c r="U204" s="325"/>
      <c r="V204" s="324"/>
      <c r="W204" s="383" t="str">
        <f t="shared" si="9"/>
        <v>-</v>
      </c>
      <c r="X204" s="383"/>
      <c r="Y204" s="385"/>
      <c r="Z204" s="286" t="s">
        <v>49</v>
      </c>
      <c r="AA204" s="383" t="str">
        <f t="shared" si="10"/>
        <v>-</v>
      </c>
      <c r="AB204" s="383"/>
      <c r="AC204" s="383"/>
      <c r="AD204" s="217" t="s">
        <v>50</v>
      </c>
      <c r="AE204" s="384"/>
      <c r="AF204" s="384"/>
      <c r="AG204" s="384"/>
      <c r="AH204" s="218" t="s">
        <v>51</v>
      </c>
      <c r="AI204" s="383" t="e">
        <f t="shared" si="17"/>
        <v>#VALUE!</v>
      </c>
      <c r="AJ204" s="383"/>
      <c r="AK204" s="385"/>
      <c r="AQ204" s="334"/>
      <c r="AR204" s="334"/>
    </row>
    <row r="205" spans="2:44" ht="28.5" customHeight="1" thickBot="1" x14ac:dyDescent="0.25">
      <c r="B205" s="377"/>
      <c r="C205" s="378"/>
      <c r="D205" s="378"/>
      <c r="E205" s="379"/>
      <c r="F205" s="400"/>
      <c r="G205" s="401"/>
      <c r="H205" s="27" t="s">
        <v>75</v>
      </c>
      <c r="I205" s="27"/>
      <c r="J205" s="27"/>
      <c r="K205" s="28"/>
      <c r="L205" s="28"/>
      <c r="M205" s="28"/>
      <c r="N205" s="28"/>
      <c r="O205" s="28"/>
      <c r="P205" s="28"/>
      <c r="Q205" s="28"/>
      <c r="R205" s="28"/>
      <c r="S205" s="29"/>
      <c r="T205" s="29"/>
      <c r="U205" s="326"/>
      <c r="V205" s="324"/>
      <c r="W205" s="383" t="str">
        <f t="shared" si="9"/>
        <v>-</v>
      </c>
      <c r="X205" s="383"/>
      <c r="Y205" s="385"/>
      <c r="Z205" s="286" t="s">
        <v>49</v>
      </c>
      <c r="AA205" s="383" t="str">
        <f t="shared" si="10"/>
        <v>-</v>
      </c>
      <c r="AB205" s="383"/>
      <c r="AC205" s="383"/>
      <c r="AD205" s="217" t="s">
        <v>50</v>
      </c>
      <c r="AE205" s="384"/>
      <c r="AF205" s="384"/>
      <c r="AG205" s="384"/>
      <c r="AH205" s="218" t="s">
        <v>51</v>
      </c>
      <c r="AI205" s="383" t="e">
        <f t="shared" si="17"/>
        <v>#VALUE!</v>
      </c>
      <c r="AJ205" s="383"/>
      <c r="AK205" s="385"/>
      <c r="AQ205" s="334"/>
      <c r="AR205" s="334"/>
    </row>
    <row r="206" spans="2:44" ht="28.5" customHeight="1" thickBot="1" x14ac:dyDescent="0.25">
      <c r="B206" s="377"/>
      <c r="C206" s="378"/>
      <c r="D206" s="378"/>
      <c r="E206" s="379"/>
      <c r="F206" s="400"/>
      <c r="G206" s="401"/>
      <c r="H206" s="22" t="s">
        <v>76</v>
      </c>
      <c r="I206" s="22"/>
      <c r="J206" s="22"/>
      <c r="K206" s="23"/>
      <c r="L206" s="23"/>
      <c r="M206" s="23"/>
      <c r="N206" s="23"/>
      <c r="O206" s="23"/>
      <c r="P206" s="23"/>
      <c r="Q206" s="23"/>
      <c r="R206" s="23"/>
      <c r="S206" s="24"/>
      <c r="T206" s="24"/>
      <c r="U206" s="325"/>
      <c r="V206" s="324"/>
      <c r="W206" s="383" t="str">
        <f t="shared" si="9"/>
        <v>-</v>
      </c>
      <c r="X206" s="383"/>
      <c r="Y206" s="385"/>
      <c r="Z206" s="286" t="s">
        <v>49</v>
      </c>
      <c r="AA206" s="383" t="str">
        <f t="shared" si="10"/>
        <v>-</v>
      </c>
      <c r="AB206" s="383"/>
      <c r="AC206" s="383"/>
      <c r="AD206" s="217" t="s">
        <v>50</v>
      </c>
      <c r="AE206" s="384"/>
      <c r="AF206" s="384"/>
      <c r="AG206" s="384"/>
      <c r="AH206" s="218" t="s">
        <v>51</v>
      </c>
      <c r="AI206" s="383" t="e">
        <f t="shared" si="17"/>
        <v>#VALUE!</v>
      </c>
      <c r="AJ206" s="383"/>
      <c r="AK206" s="385"/>
      <c r="AQ206" s="334"/>
      <c r="AR206" s="334"/>
    </row>
    <row r="207" spans="2:44" ht="28.5" customHeight="1" thickBot="1" x14ac:dyDescent="0.25">
      <c r="B207" s="377"/>
      <c r="C207" s="378"/>
      <c r="D207" s="378"/>
      <c r="E207" s="379"/>
      <c r="F207" s="400"/>
      <c r="G207" s="401"/>
      <c r="H207" s="27" t="s">
        <v>77</v>
      </c>
      <c r="I207" s="27"/>
      <c r="J207" s="27"/>
      <c r="K207" s="28"/>
      <c r="L207" s="28"/>
      <c r="M207" s="28"/>
      <c r="N207" s="28"/>
      <c r="O207" s="28"/>
      <c r="P207" s="28"/>
      <c r="Q207" s="28"/>
      <c r="R207" s="28"/>
      <c r="S207" s="29"/>
      <c r="T207" s="29"/>
      <c r="U207" s="326"/>
      <c r="V207" s="324"/>
      <c r="W207" s="383" t="str">
        <f t="shared" si="9"/>
        <v>-</v>
      </c>
      <c r="X207" s="383"/>
      <c r="Y207" s="385"/>
      <c r="Z207" s="286" t="s">
        <v>49</v>
      </c>
      <c r="AA207" s="383" t="str">
        <f t="shared" si="10"/>
        <v>-</v>
      </c>
      <c r="AB207" s="383"/>
      <c r="AC207" s="383"/>
      <c r="AD207" s="217" t="s">
        <v>50</v>
      </c>
      <c r="AE207" s="384"/>
      <c r="AF207" s="384"/>
      <c r="AG207" s="384"/>
      <c r="AH207" s="218" t="s">
        <v>51</v>
      </c>
      <c r="AI207" s="383" t="e">
        <f t="shared" si="17"/>
        <v>#VALUE!</v>
      </c>
      <c r="AJ207" s="383"/>
      <c r="AK207" s="385"/>
      <c r="AQ207" s="334"/>
      <c r="AR207" s="334"/>
    </row>
    <row r="208" spans="2:44" ht="28.5" customHeight="1" thickBot="1" x14ac:dyDescent="0.25">
      <c r="B208" s="377"/>
      <c r="C208" s="378"/>
      <c r="D208" s="378"/>
      <c r="E208" s="379"/>
      <c r="F208" s="400"/>
      <c r="G208" s="401"/>
      <c r="H208" s="22" t="s">
        <v>78</v>
      </c>
      <c r="I208" s="22"/>
      <c r="J208" s="22"/>
      <c r="K208" s="23"/>
      <c r="L208" s="23"/>
      <c r="M208" s="23"/>
      <c r="N208" s="23"/>
      <c r="O208" s="23"/>
      <c r="P208" s="23"/>
      <c r="Q208" s="23"/>
      <c r="R208" s="23"/>
      <c r="S208" s="24"/>
      <c r="T208" s="24"/>
      <c r="U208" s="325"/>
      <c r="V208" s="324"/>
      <c r="W208" s="383" t="str">
        <f t="shared" si="9"/>
        <v>-</v>
      </c>
      <c r="X208" s="383"/>
      <c r="Y208" s="385"/>
      <c r="Z208" s="286" t="s">
        <v>49</v>
      </c>
      <c r="AA208" s="383" t="str">
        <f t="shared" si="10"/>
        <v>-</v>
      </c>
      <c r="AB208" s="383"/>
      <c r="AC208" s="383"/>
      <c r="AD208" s="217" t="s">
        <v>50</v>
      </c>
      <c r="AE208" s="384"/>
      <c r="AF208" s="384"/>
      <c r="AG208" s="384"/>
      <c r="AH208" s="218" t="s">
        <v>51</v>
      </c>
      <c r="AI208" s="383" t="e">
        <f t="shared" si="17"/>
        <v>#VALUE!</v>
      </c>
      <c r="AJ208" s="383"/>
      <c r="AK208" s="385"/>
      <c r="AQ208" s="334"/>
      <c r="AR208" s="334"/>
    </row>
    <row r="209" spans="1:44" ht="28.5" customHeight="1" thickBot="1" x14ac:dyDescent="0.25">
      <c r="B209" s="380"/>
      <c r="C209" s="381"/>
      <c r="D209" s="381"/>
      <c r="E209" s="382"/>
      <c r="F209" s="402"/>
      <c r="G209" s="403"/>
      <c r="H209" s="255" t="s">
        <v>83</v>
      </c>
      <c r="I209" s="44"/>
      <c r="J209" s="44"/>
      <c r="K209" s="46"/>
      <c r="L209" s="46"/>
      <c r="M209" s="46"/>
      <c r="N209" s="46"/>
      <c r="O209" s="46"/>
      <c r="P209" s="46"/>
      <c r="Q209" s="46"/>
      <c r="R209" s="46"/>
      <c r="S209" s="45"/>
      <c r="T209" s="45"/>
      <c r="U209" s="333"/>
      <c r="V209" s="324"/>
      <c r="W209" s="383" t="str">
        <f t="shared" si="9"/>
        <v>-</v>
      </c>
      <c r="X209" s="383"/>
      <c r="Y209" s="385"/>
      <c r="Z209" s="286" t="s">
        <v>49</v>
      </c>
      <c r="AA209" s="383" t="str">
        <f t="shared" si="10"/>
        <v>-</v>
      </c>
      <c r="AB209" s="383"/>
      <c r="AC209" s="383"/>
      <c r="AD209" s="217" t="s">
        <v>50</v>
      </c>
      <c r="AE209" s="384"/>
      <c r="AF209" s="384"/>
      <c r="AG209" s="384"/>
      <c r="AH209" s="218" t="s">
        <v>51</v>
      </c>
      <c r="AI209" s="383" t="e">
        <f>W209+AA209+IF(AE209="-",0,AE209)</f>
        <v>#VALUE!</v>
      </c>
      <c r="AJ209" s="383"/>
      <c r="AK209" s="385"/>
      <c r="AQ209" s="334"/>
      <c r="AR209" s="334"/>
    </row>
    <row r="210" spans="1:44" customFormat="1" ht="28.2" customHeight="1" x14ac:dyDescent="0.2">
      <c r="AE210" s="339"/>
      <c r="AF210" s="339"/>
      <c r="AG210" s="339"/>
      <c r="AQ210" s="335"/>
      <c r="AR210" s="335"/>
    </row>
    <row r="211" spans="1:44" ht="28.2" customHeight="1" thickBot="1" x14ac:dyDescent="0.25">
      <c r="A211"/>
      <c r="B211"/>
      <c r="C211"/>
      <c r="D211"/>
      <c r="E211"/>
      <c r="F211"/>
      <c r="G211"/>
      <c r="H211"/>
      <c r="I211"/>
      <c r="J211"/>
      <c r="K211"/>
      <c r="L211"/>
      <c r="M211"/>
      <c r="N211"/>
      <c r="O211"/>
      <c r="P211"/>
      <c r="Q211"/>
      <c r="R211"/>
      <c r="S211"/>
      <c r="T211"/>
      <c r="U211"/>
      <c r="V211"/>
      <c r="W211"/>
      <c r="X211"/>
      <c r="Y211"/>
      <c r="Z211"/>
      <c r="AA211"/>
      <c r="AB211"/>
      <c r="AC211"/>
      <c r="AD211"/>
      <c r="AE211" s="339"/>
      <c r="AF211" s="339"/>
      <c r="AG211" s="339"/>
      <c r="AH211"/>
      <c r="AI211"/>
      <c r="AJ211"/>
      <c r="AK211"/>
      <c r="AQ211" s="334"/>
      <c r="AR211" s="334"/>
    </row>
    <row r="212" spans="1:44" ht="29.4" customHeight="1" thickBot="1" x14ac:dyDescent="0.25">
      <c r="B212" s="374" t="s">
        <v>86</v>
      </c>
      <c r="C212" s="375"/>
      <c r="D212" s="375"/>
      <c r="E212" s="376"/>
      <c r="F212" s="368" t="s">
        <v>87</v>
      </c>
      <c r="G212" s="369"/>
      <c r="H212" s="242" t="s">
        <v>88</v>
      </c>
      <c r="I212" s="19"/>
      <c r="J212" s="19"/>
      <c r="K212" s="20"/>
      <c r="L212" s="20"/>
      <c r="M212" s="20"/>
      <c r="N212" s="20"/>
      <c r="O212" s="20"/>
      <c r="P212" s="20"/>
      <c r="Q212" s="20"/>
      <c r="R212" s="20"/>
      <c r="S212" s="21"/>
      <c r="T212" s="21"/>
      <c r="U212" s="223"/>
      <c r="V212" s="270"/>
      <c r="W212" s="383" t="str">
        <f t="shared" ref="W212:W213" si="18">$F$17</f>
        <v>-</v>
      </c>
      <c r="X212" s="383"/>
      <c r="Y212" s="385"/>
      <c r="Z212" s="286" t="s">
        <v>49</v>
      </c>
      <c r="AA212" s="383" t="str">
        <f t="shared" ref="AA212:AA213" si="19">IF($C$149="否",$F$149-2,$F$149)</f>
        <v>-</v>
      </c>
      <c r="AB212" s="383"/>
      <c r="AC212" s="383"/>
      <c r="AD212" s="217" t="s">
        <v>50</v>
      </c>
      <c r="AE212" s="384"/>
      <c r="AF212" s="384"/>
      <c r="AG212" s="384"/>
      <c r="AH212" s="218" t="s">
        <v>51</v>
      </c>
      <c r="AI212" s="383" t="e">
        <f t="shared" ref="AI212:AI213" si="20">W212+AA212+IF(AE212="-",0,AE212)</f>
        <v>#VALUE!</v>
      </c>
      <c r="AJ212" s="383"/>
      <c r="AK212" s="385"/>
    </row>
    <row r="213" spans="1:44" ht="29.4" customHeight="1" thickBot="1" x14ac:dyDescent="0.25">
      <c r="B213" s="377"/>
      <c r="C213" s="378"/>
      <c r="D213" s="378"/>
      <c r="E213" s="379"/>
      <c r="F213" s="370"/>
      <c r="G213" s="371"/>
      <c r="H213" s="254" t="s">
        <v>89</v>
      </c>
      <c r="I213" s="27"/>
      <c r="J213" s="27"/>
      <c r="K213" s="28"/>
      <c r="L213" s="28"/>
      <c r="M213" s="28"/>
      <c r="N213" s="28"/>
      <c r="O213" s="28"/>
      <c r="P213" s="28"/>
      <c r="Q213" s="28"/>
      <c r="R213" s="28"/>
      <c r="S213" s="29"/>
      <c r="T213" s="29"/>
      <c r="U213" s="220"/>
      <c r="V213" s="270"/>
      <c r="W213" s="383" t="str">
        <f t="shared" si="18"/>
        <v>-</v>
      </c>
      <c r="X213" s="383"/>
      <c r="Y213" s="385"/>
      <c r="Z213" s="286" t="s">
        <v>49</v>
      </c>
      <c r="AA213" s="383" t="str">
        <f t="shared" si="19"/>
        <v>-</v>
      </c>
      <c r="AB213" s="383"/>
      <c r="AC213" s="383"/>
      <c r="AD213" s="217" t="s">
        <v>50</v>
      </c>
      <c r="AE213" s="384"/>
      <c r="AF213" s="384"/>
      <c r="AG213" s="384"/>
      <c r="AH213" s="218" t="s">
        <v>51</v>
      </c>
      <c r="AI213" s="383" t="e">
        <f t="shared" si="20"/>
        <v>#VALUE!</v>
      </c>
      <c r="AJ213" s="383"/>
      <c r="AK213" s="385"/>
    </row>
    <row r="214" spans="1:44" ht="29.4" customHeight="1" thickBot="1" x14ac:dyDescent="0.25">
      <c r="B214" s="377"/>
      <c r="C214" s="378"/>
      <c r="D214" s="378"/>
      <c r="E214" s="379"/>
      <c r="F214" s="370"/>
      <c r="G214" s="371"/>
      <c r="H214" s="254" t="s">
        <v>71</v>
      </c>
      <c r="I214" s="27"/>
      <c r="J214" s="27"/>
      <c r="K214" s="28"/>
      <c r="L214" s="28"/>
      <c r="M214" s="28"/>
      <c r="N214" s="28"/>
      <c r="O214" s="28"/>
      <c r="P214" s="28"/>
      <c r="Q214" s="28"/>
      <c r="R214" s="28"/>
      <c r="S214" s="29"/>
      <c r="T214" s="29"/>
      <c r="U214" s="220"/>
      <c r="V214" s="270"/>
      <c r="W214" s="383" t="str">
        <f t="shared" ref="W214:W259" si="21">$F$17</f>
        <v>-</v>
      </c>
      <c r="X214" s="383"/>
      <c r="Y214" s="385"/>
      <c r="Z214" s="286" t="s">
        <v>49</v>
      </c>
      <c r="AA214" s="383" t="str">
        <f t="shared" ref="AA214:AA259" si="22">IF($C$149="否",$F$149-2,$F$149)</f>
        <v>-</v>
      </c>
      <c r="AB214" s="383"/>
      <c r="AC214" s="383"/>
      <c r="AD214" s="217" t="s">
        <v>50</v>
      </c>
      <c r="AE214" s="384"/>
      <c r="AF214" s="384"/>
      <c r="AG214" s="384"/>
      <c r="AH214" s="218" t="s">
        <v>51</v>
      </c>
      <c r="AI214" s="383" t="e">
        <f t="shared" ref="AI214:AI221" si="23">W214+AA214+IF(AE214="-",0,AE214)</f>
        <v>#VALUE!</v>
      </c>
      <c r="AJ214" s="383"/>
      <c r="AK214" s="385"/>
    </row>
    <row r="215" spans="1:44" ht="28.5" customHeight="1" thickBot="1" x14ac:dyDescent="0.25">
      <c r="B215" s="377"/>
      <c r="C215" s="378"/>
      <c r="D215" s="378"/>
      <c r="E215" s="379"/>
      <c r="F215" s="370"/>
      <c r="G215" s="371"/>
      <c r="H215" s="254" t="s">
        <v>72</v>
      </c>
      <c r="I215" s="27"/>
      <c r="J215" s="27"/>
      <c r="K215" s="28"/>
      <c r="L215" s="28"/>
      <c r="M215" s="28"/>
      <c r="N215" s="28"/>
      <c r="O215" s="28"/>
      <c r="P215" s="28"/>
      <c r="Q215" s="28"/>
      <c r="R215" s="28"/>
      <c r="S215" s="29"/>
      <c r="T215" s="29"/>
      <c r="U215" s="220"/>
      <c r="V215" s="270"/>
      <c r="W215" s="383" t="str">
        <f t="shared" si="21"/>
        <v>-</v>
      </c>
      <c r="X215" s="383"/>
      <c r="Y215" s="385"/>
      <c r="Z215" s="286" t="s">
        <v>49</v>
      </c>
      <c r="AA215" s="383" t="str">
        <f t="shared" si="22"/>
        <v>-</v>
      </c>
      <c r="AB215" s="383"/>
      <c r="AC215" s="383"/>
      <c r="AD215" s="217" t="s">
        <v>50</v>
      </c>
      <c r="AE215" s="384"/>
      <c r="AF215" s="384"/>
      <c r="AG215" s="384"/>
      <c r="AH215" s="218" t="s">
        <v>51</v>
      </c>
      <c r="AI215" s="383" t="e">
        <f t="shared" si="23"/>
        <v>#VALUE!</v>
      </c>
      <c r="AJ215" s="383"/>
      <c r="AK215" s="385"/>
    </row>
    <row r="216" spans="1:44" ht="28.5" customHeight="1" thickBot="1" x14ac:dyDescent="0.25">
      <c r="B216" s="377"/>
      <c r="C216" s="378"/>
      <c r="D216" s="378"/>
      <c r="E216" s="379"/>
      <c r="F216" s="370"/>
      <c r="G216" s="371"/>
      <c r="H216" s="254" t="s">
        <v>73</v>
      </c>
      <c r="I216" s="27"/>
      <c r="J216" s="27"/>
      <c r="K216" s="28"/>
      <c r="L216" s="28"/>
      <c r="M216" s="28"/>
      <c r="N216" s="28"/>
      <c r="O216" s="28"/>
      <c r="P216" s="28"/>
      <c r="Q216" s="28"/>
      <c r="R216" s="28"/>
      <c r="S216" s="29"/>
      <c r="T216" s="29"/>
      <c r="U216" s="220"/>
      <c r="V216" s="270"/>
      <c r="W216" s="383" t="str">
        <f t="shared" si="21"/>
        <v>-</v>
      </c>
      <c r="X216" s="383"/>
      <c r="Y216" s="385"/>
      <c r="Z216" s="286" t="s">
        <v>49</v>
      </c>
      <c r="AA216" s="383" t="str">
        <f t="shared" si="22"/>
        <v>-</v>
      </c>
      <c r="AB216" s="383"/>
      <c r="AC216" s="383"/>
      <c r="AD216" s="217" t="s">
        <v>50</v>
      </c>
      <c r="AE216" s="384"/>
      <c r="AF216" s="384"/>
      <c r="AG216" s="384"/>
      <c r="AH216" s="218" t="s">
        <v>51</v>
      </c>
      <c r="AI216" s="383" t="e">
        <f t="shared" si="23"/>
        <v>#VALUE!</v>
      </c>
      <c r="AJ216" s="383"/>
      <c r="AK216" s="385"/>
    </row>
    <row r="217" spans="1:44" ht="28.5" customHeight="1" thickBot="1" x14ac:dyDescent="0.25">
      <c r="B217" s="377"/>
      <c r="C217" s="378"/>
      <c r="D217" s="378"/>
      <c r="E217" s="379"/>
      <c r="F217" s="370"/>
      <c r="G217" s="371"/>
      <c r="H217" s="254" t="s">
        <v>74</v>
      </c>
      <c r="I217" s="27"/>
      <c r="J217" s="27"/>
      <c r="K217" s="28"/>
      <c r="L217" s="28"/>
      <c r="M217" s="28"/>
      <c r="N217" s="28"/>
      <c r="O217" s="28"/>
      <c r="P217" s="28"/>
      <c r="Q217" s="28"/>
      <c r="R217" s="28"/>
      <c r="S217" s="29"/>
      <c r="T217" s="29"/>
      <c r="U217" s="220"/>
      <c r="V217" s="270"/>
      <c r="W217" s="383" t="str">
        <f t="shared" si="21"/>
        <v>-</v>
      </c>
      <c r="X217" s="383"/>
      <c r="Y217" s="385"/>
      <c r="Z217" s="286" t="s">
        <v>49</v>
      </c>
      <c r="AA217" s="383" t="str">
        <f t="shared" si="22"/>
        <v>-</v>
      </c>
      <c r="AB217" s="383"/>
      <c r="AC217" s="383"/>
      <c r="AD217" s="217" t="s">
        <v>50</v>
      </c>
      <c r="AE217" s="384"/>
      <c r="AF217" s="384"/>
      <c r="AG217" s="384"/>
      <c r="AH217" s="218" t="s">
        <v>51</v>
      </c>
      <c r="AI217" s="383" t="e">
        <f t="shared" si="23"/>
        <v>#VALUE!</v>
      </c>
      <c r="AJ217" s="383"/>
      <c r="AK217" s="385"/>
    </row>
    <row r="218" spans="1:44" ht="28.5" customHeight="1" thickBot="1" x14ac:dyDescent="0.25">
      <c r="B218" s="377"/>
      <c r="C218" s="378"/>
      <c r="D218" s="378"/>
      <c r="E218" s="379"/>
      <c r="F218" s="370"/>
      <c r="G218" s="371"/>
      <c r="H218" s="254" t="s">
        <v>75</v>
      </c>
      <c r="I218" s="27"/>
      <c r="J218" s="27"/>
      <c r="K218" s="28"/>
      <c r="L218" s="28"/>
      <c r="M218" s="28"/>
      <c r="N218" s="28"/>
      <c r="O218" s="28"/>
      <c r="P218" s="28"/>
      <c r="Q218" s="28"/>
      <c r="R218" s="28"/>
      <c r="S218" s="29"/>
      <c r="T218" s="29"/>
      <c r="U218" s="220"/>
      <c r="V218" s="270"/>
      <c r="W218" s="383" t="str">
        <f t="shared" si="21"/>
        <v>-</v>
      </c>
      <c r="X218" s="383"/>
      <c r="Y218" s="385"/>
      <c r="Z218" s="286" t="s">
        <v>49</v>
      </c>
      <c r="AA218" s="383" t="str">
        <f t="shared" si="22"/>
        <v>-</v>
      </c>
      <c r="AB218" s="383"/>
      <c r="AC218" s="383"/>
      <c r="AD218" s="217" t="s">
        <v>50</v>
      </c>
      <c r="AE218" s="384"/>
      <c r="AF218" s="384"/>
      <c r="AG218" s="384"/>
      <c r="AH218" s="218" t="s">
        <v>51</v>
      </c>
      <c r="AI218" s="383" t="e">
        <f t="shared" si="23"/>
        <v>#VALUE!</v>
      </c>
      <c r="AJ218" s="383"/>
      <c r="AK218" s="385"/>
    </row>
    <row r="219" spans="1:44" ht="28.5" customHeight="1" thickBot="1" x14ac:dyDescent="0.25">
      <c r="B219" s="377"/>
      <c r="C219" s="378"/>
      <c r="D219" s="378"/>
      <c r="E219" s="379"/>
      <c r="F219" s="370"/>
      <c r="G219" s="371"/>
      <c r="H219" s="254" t="s">
        <v>76</v>
      </c>
      <c r="I219" s="27"/>
      <c r="J219" s="27"/>
      <c r="K219" s="28"/>
      <c r="L219" s="28"/>
      <c r="M219" s="28"/>
      <c r="N219" s="28"/>
      <c r="O219" s="28"/>
      <c r="P219" s="28"/>
      <c r="Q219" s="28"/>
      <c r="R219" s="28"/>
      <c r="S219" s="29"/>
      <c r="T219" s="29"/>
      <c r="U219" s="220"/>
      <c r="V219" s="270"/>
      <c r="W219" s="383" t="str">
        <f t="shared" si="21"/>
        <v>-</v>
      </c>
      <c r="X219" s="383"/>
      <c r="Y219" s="385"/>
      <c r="Z219" s="286" t="s">
        <v>49</v>
      </c>
      <c r="AA219" s="383" t="str">
        <f t="shared" si="22"/>
        <v>-</v>
      </c>
      <c r="AB219" s="383"/>
      <c r="AC219" s="383"/>
      <c r="AD219" s="217" t="s">
        <v>50</v>
      </c>
      <c r="AE219" s="384"/>
      <c r="AF219" s="384"/>
      <c r="AG219" s="384"/>
      <c r="AH219" s="218" t="s">
        <v>51</v>
      </c>
      <c r="AI219" s="383" t="e">
        <f t="shared" si="23"/>
        <v>#VALUE!</v>
      </c>
      <c r="AJ219" s="383"/>
      <c r="AK219" s="385"/>
    </row>
    <row r="220" spans="1:44" ht="28.5" customHeight="1" thickBot="1" x14ac:dyDescent="0.25">
      <c r="B220" s="377"/>
      <c r="C220" s="378"/>
      <c r="D220" s="378"/>
      <c r="E220" s="379"/>
      <c r="F220" s="370"/>
      <c r="G220" s="371"/>
      <c r="H220" s="254" t="s">
        <v>77</v>
      </c>
      <c r="I220" s="27"/>
      <c r="J220" s="27"/>
      <c r="K220" s="28"/>
      <c r="L220" s="28"/>
      <c r="M220" s="28"/>
      <c r="N220" s="28"/>
      <c r="O220" s="28"/>
      <c r="P220" s="28"/>
      <c r="Q220" s="28"/>
      <c r="R220" s="28"/>
      <c r="S220" s="29"/>
      <c r="T220" s="29"/>
      <c r="U220" s="220"/>
      <c r="V220" s="270"/>
      <c r="W220" s="383" t="str">
        <f t="shared" si="21"/>
        <v>-</v>
      </c>
      <c r="X220" s="383"/>
      <c r="Y220" s="385"/>
      <c r="Z220" s="286" t="s">
        <v>49</v>
      </c>
      <c r="AA220" s="383" t="str">
        <f t="shared" si="22"/>
        <v>-</v>
      </c>
      <c r="AB220" s="383"/>
      <c r="AC220" s="383"/>
      <c r="AD220" s="217" t="s">
        <v>50</v>
      </c>
      <c r="AE220" s="384"/>
      <c r="AF220" s="384"/>
      <c r="AG220" s="384"/>
      <c r="AH220" s="218" t="s">
        <v>51</v>
      </c>
      <c r="AI220" s="383" t="e">
        <f t="shared" si="23"/>
        <v>#VALUE!</v>
      </c>
      <c r="AJ220" s="383"/>
      <c r="AK220" s="385"/>
    </row>
    <row r="221" spans="1:44" ht="28.5" customHeight="1" thickBot="1" x14ac:dyDescent="0.25">
      <c r="B221" s="377"/>
      <c r="C221" s="378"/>
      <c r="D221" s="378"/>
      <c r="E221" s="379"/>
      <c r="F221" s="370"/>
      <c r="G221" s="371"/>
      <c r="H221" s="254" t="s">
        <v>78</v>
      </c>
      <c r="I221" s="27"/>
      <c r="J221" s="27"/>
      <c r="K221" s="28"/>
      <c r="L221" s="28"/>
      <c r="M221" s="28"/>
      <c r="N221" s="28"/>
      <c r="O221" s="28"/>
      <c r="P221" s="28"/>
      <c r="Q221" s="28"/>
      <c r="R221" s="28"/>
      <c r="S221" s="29"/>
      <c r="T221" s="29"/>
      <c r="U221" s="220"/>
      <c r="V221" s="270"/>
      <c r="W221" s="383" t="str">
        <f t="shared" si="21"/>
        <v>-</v>
      </c>
      <c r="X221" s="383"/>
      <c r="Y221" s="385"/>
      <c r="Z221" s="286" t="s">
        <v>49</v>
      </c>
      <c r="AA221" s="383" t="str">
        <f t="shared" si="22"/>
        <v>-</v>
      </c>
      <c r="AB221" s="383"/>
      <c r="AC221" s="383"/>
      <c r="AD221" s="217" t="s">
        <v>50</v>
      </c>
      <c r="AE221" s="384"/>
      <c r="AF221" s="384"/>
      <c r="AG221" s="384"/>
      <c r="AH221" s="218" t="s">
        <v>51</v>
      </c>
      <c r="AI221" s="383" t="e">
        <f t="shared" si="23"/>
        <v>#VALUE!</v>
      </c>
      <c r="AJ221" s="383"/>
      <c r="AK221" s="385"/>
    </row>
    <row r="222" spans="1:44" ht="28.5" customHeight="1" thickBot="1" x14ac:dyDescent="0.25">
      <c r="B222" s="377"/>
      <c r="C222" s="378"/>
      <c r="D222" s="378"/>
      <c r="E222" s="379"/>
      <c r="F222" s="370"/>
      <c r="G222" s="371"/>
      <c r="H222" s="254" t="s">
        <v>53</v>
      </c>
      <c r="I222" s="27"/>
      <c r="J222" s="27"/>
      <c r="K222" s="28"/>
      <c r="L222" s="28"/>
      <c r="M222" s="28"/>
      <c r="N222" s="28"/>
      <c r="O222" s="28"/>
      <c r="P222" s="28"/>
      <c r="Q222" s="28"/>
      <c r="R222" s="28"/>
      <c r="S222" s="29"/>
      <c r="T222" s="29"/>
      <c r="U222" s="220"/>
      <c r="V222" s="270"/>
      <c r="W222" s="383" t="str">
        <f t="shared" si="21"/>
        <v>-</v>
      </c>
      <c r="X222" s="383"/>
      <c r="Y222" s="385"/>
      <c r="Z222" s="286" t="s">
        <v>49</v>
      </c>
      <c r="AA222" s="383" t="str">
        <f t="shared" si="22"/>
        <v>-</v>
      </c>
      <c r="AB222" s="383"/>
      <c r="AC222" s="383"/>
      <c r="AD222" s="217" t="s">
        <v>50</v>
      </c>
      <c r="AE222" s="404" t="s">
        <v>54</v>
      </c>
      <c r="AF222" s="404"/>
      <c r="AG222" s="404"/>
      <c r="AH222" s="218" t="s">
        <v>51</v>
      </c>
      <c r="AI222" s="383" t="e">
        <f t="shared" ref="AI222" si="24">W222+AA222+IF(AE222="-",0,AE222)</f>
        <v>#VALUE!</v>
      </c>
      <c r="AJ222" s="383"/>
      <c r="AK222" s="385"/>
    </row>
    <row r="223" spans="1:44" ht="28.5" customHeight="1" thickBot="1" x14ac:dyDescent="0.25">
      <c r="B223" s="377"/>
      <c r="C223" s="378"/>
      <c r="D223" s="378"/>
      <c r="E223" s="379"/>
      <c r="F223" s="370"/>
      <c r="G223" s="371"/>
      <c r="H223" s="254" t="s">
        <v>318</v>
      </c>
      <c r="I223" s="27"/>
      <c r="J223" s="27"/>
      <c r="K223" s="28"/>
      <c r="L223" s="28"/>
      <c r="M223" s="28"/>
      <c r="N223" s="28"/>
      <c r="O223" s="28"/>
      <c r="P223" s="28"/>
      <c r="Q223" s="28"/>
      <c r="R223" s="28"/>
      <c r="S223" s="29"/>
      <c r="T223" s="29"/>
      <c r="U223" s="220"/>
      <c r="V223" s="270"/>
      <c r="W223" s="383" t="str">
        <f t="shared" si="21"/>
        <v>-</v>
      </c>
      <c r="X223" s="383"/>
      <c r="Y223" s="385"/>
      <c r="Z223" s="286" t="s">
        <v>49</v>
      </c>
      <c r="AA223" s="383" t="str">
        <f t="shared" si="22"/>
        <v>-</v>
      </c>
      <c r="AB223" s="383"/>
      <c r="AC223" s="383"/>
      <c r="AD223" s="217" t="s">
        <v>50</v>
      </c>
      <c r="AE223" s="384"/>
      <c r="AF223" s="384"/>
      <c r="AG223" s="384"/>
      <c r="AH223" s="218" t="s">
        <v>51</v>
      </c>
      <c r="AI223" s="383" t="e">
        <f t="shared" ref="AI223:AI240" si="25">W223+AA223+IF(AE223="-",0,AE223)</f>
        <v>#VALUE!</v>
      </c>
      <c r="AJ223" s="383"/>
      <c r="AK223" s="385"/>
    </row>
    <row r="224" spans="1:44" ht="28.5" customHeight="1" thickBot="1" x14ac:dyDescent="0.25">
      <c r="B224" s="377"/>
      <c r="C224" s="378"/>
      <c r="D224" s="378"/>
      <c r="E224" s="379"/>
      <c r="F224" s="370"/>
      <c r="G224" s="371"/>
      <c r="H224" s="254" t="s">
        <v>391</v>
      </c>
      <c r="I224" s="27"/>
      <c r="J224" s="27"/>
      <c r="K224" s="28"/>
      <c r="L224" s="28"/>
      <c r="M224" s="28"/>
      <c r="N224" s="28"/>
      <c r="O224" s="28"/>
      <c r="P224" s="28"/>
      <c r="Q224" s="28"/>
      <c r="R224" s="28"/>
      <c r="S224" s="29"/>
      <c r="T224" s="29"/>
      <c r="U224" s="220"/>
      <c r="V224" s="270"/>
      <c r="W224" s="383" t="str">
        <f t="shared" si="21"/>
        <v>-</v>
      </c>
      <c r="X224" s="383"/>
      <c r="Y224" s="385"/>
      <c r="Z224" s="286" t="s">
        <v>49</v>
      </c>
      <c r="AA224" s="383" t="str">
        <f t="shared" si="22"/>
        <v>-</v>
      </c>
      <c r="AB224" s="383"/>
      <c r="AC224" s="383"/>
      <c r="AD224" s="217" t="s">
        <v>50</v>
      </c>
      <c r="AE224" s="384"/>
      <c r="AF224" s="384"/>
      <c r="AG224" s="384"/>
      <c r="AH224" s="218" t="s">
        <v>51</v>
      </c>
      <c r="AI224" s="383" t="e">
        <f t="shared" si="25"/>
        <v>#VALUE!</v>
      </c>
      <c r="AJ224" s="383"/>
      <c r="AK224" s="385"/>
    </row>
    <row r="225" spans="1:38" ht="28.5" customHeight="1" thickBot="1" x14ac:dyDescent="0.25">
      <c r="B225" s="377"/>
      <c r="C225" s="378"/>
      <c r="D225" s="378"/>
      <c r="E225" s="379"/>
      <c r="F225" s="370"/>
      <c r="G225" s="371"/>
      <c r="H225" s="243" t="s">
        <v>379</v>
      </c>
      <c r="I225" s="27"/>
      <c r="J225" s="27"/>
      <c r="K225" s="28"/>
      <c r="L225" s="28"/>
      <c r="M225" s="28"/>
      <c r="N225" s="28"/>
      <c r="O225" s="28"/>
      <c r="P225" s="28"/>
      <c r="Q225" s="28"/>
      <c r="R225" s="28"/>
      <c r="S225" s="29"/>
      <c r="T225" s="29"/>
      <c r="U225" s="220"/>
      <c r="V225" s="270"/>
      <c r="W225" s="383" t="str">
        <f t="shared" si="21"/>
        <v>-</v>
      </c>
      <c r="X225" s="383"/>
      <c r="Y225" s="385"/>
      <c r="Z225" s="286" t="s">
        <v>49</v>
      </c>
      <c r="AA225" s="383" t="str">
        <f t="shared" si="22"/>
        <v>-</v>
      </c>
      <c r="AB225" s="383"/>
      <c r="AC225" s="383"/>
      <c r="AD225" s="217" t="s">
        <v>50</v>
      </c>
      <c r="AE225" s="384"/>
      <c r="AF225" s="384"/>
      <c r="AG225" s="384"/>
      <c r="AH225" s="218" t="s">
        <v>51</v>
      </c>
      <c r="AI225" s="383" t="e">
        <f t="shared" ref="AI225" si="26">W225+AA225+IF(AE225="-",0,AE225)</f>
        <v>#VALUE!</v>
      </c>
      <c r="AJ225" s="383"/>
      <c r="AK225" s="385"/>
    </row>
    <row r="226" spans="1:38" ht="28.5" customHeight="1" thickBot="1" x14ac:dyDescent="0.25">
      <c r="B226" s="377"/>
      <c r="C226" s="378"/>
      <c r="D226" s="378"/>
      <c r="E226" s="379"/>
      <c r="F226" s="370"/>
      <c r="G226" s="371"/>
      <c r="H226" s="243" t="s">
        <v>392</v>
      </c>
      <c r="I226" s="27"/>
      <c r="J226" s="27"/>
      <c r="K226" s="28"/>
      <c r="L226" s="28"/>
      <c r="M226" s="28"/>
      <c r="N226" s="28"/>
      <c r="O226" s="28"/>
      <c r="P226" s="28"/>
      <c r="Q226" s="28"/>
      <c r="R226" s="28"/>
      <c r="S226" s="29"/>
      <c r="T226" s="29"/>
      <c r="U226" s="220"/>
      <c r="V226" s="270"/>
      <c r="W226" s="383" t="str">
        <f t="shared" si="21"/>
        <v>-</v>
      </c>
      <c r="X226" s="383"/>
      <c r="Y226" s="385"/>
      <c r="Z226" s="286" t="s">
        <v>49</v>
      </c>
      <c r="AA226" s="383" t="str">
        <f t="shared" si="22"/>
        <v>-</v>
      </c>
      <c r="AB226" s="383"/>
      <c r="AC226" s="383"/>
      <c r="AD226" s="217" t="s">
        <v>50</v>
      </c>
      <c r="AE226" s="384"/>
      <c r="AF226" s="384"/>
      <c r="AG226" s="384"/>
      <c r="AH226" s="218" t="s">
        <v>51</v>
      </c>
      <c r="AI226" s="383" t="e">
        <f t="shared" si="25"/>
        <v>#VALUE!</v>
      </c>
      <c r="AJ226" s="383"/>
      <c r="AK226" s="385"/>
    </row>
    <row r="227" spans="1:38" ht="28.5" customHeight="1" thickBot="1" x14ac:dyDescent="0.25">
      <c r="B227" s="377"/>
      <c r="C227" s="378"/>
      <c r="D227" s="378"/>
      <c r="E227" s="379"/>
      <c r="F227" s="370"/>
      <c r="G227" s="371"/>
      <c r="H227" s="243" t="s">
        <v>380</v>
      </c>
      <c r="I227" s="27"/>
      <c r="J227" s="27"/>
      <c r="K227" s="28"/>
      <c r="L227" s="28"/>
      <c r="M227" s="28"/>
      <c r="N227" s="28"/>
      <c r="O227" s="28"/>
      <c r="P227" s="28"/>
      <c r="Q227" s="28"/>
      <c r="R227" s="28"/>
      <c r="S227" s="29"/>
      <c r="T227" s="29"/>
      <c r="U227" s="220"/>
      <c r="V227" s="270"/>
      <c r="W227" s="383" t="str">
        <f t="shared" si="21"/>
        <v>-</v>
      </c>
      <c r="X227" s="383"/>
      <c r="Y227" s="385"/>
      <c r="Z227" s="286" t="s">
        <v>49</v>
      </c>
      <c r="AA227" s="383" t="str">
        <f t="shared" si="22"/>
        <v>-</v>
      </c>
      <c r="AB227" s="383"/>
      <c r="AC227" s="383"/>
      <c r="AD227" s="217" t="s">
        <v>50</v>
      </c>
      <c r="AE227" s="384"/>
      <c r="AF227" s="384"/>
      <c r="AG227" s="384"/>
      <c r="AH227" s="218" t="s">
        <v>51</v>
      </c>
      <c r="AI227" s="383" t="e">
        <f t="shared" ref="AI227" si="27">W227+AA227+IF(AE227="-",0,AE227)</f>
        <v>#VALUE!</v>
      </c>
      <c r="AJ227" s="383"/>
      <c r="AK227" s="385"/>
    </row>
    <row r="228" spans="1:38" ht="39.75" customHeight="1" thickBot="1" x14ac:dyDescent="0.25">
      <c r="B228" s="377"/>
      <c r="C228" s="378"/>
      <c r="D228" s="378"/>
      <c r="E228" s="379"/>
      <c r="F228" s="370"/>
      <c r="G228" s="371"/>
      <c r="H228" s="254" t="s">
        <v>79</v>
      </c>
      <c r="I228" s="27"/>
      <c r="J228" s="27"/>
      <c r="K228" s="28"/>
      <c r="L228" s="28"/>
      <c r="M228" s="28"/>
      <c r="N228" s="28"/>
      <c r="O228" s="28"/>
      <c r="P228" s="28"/>
      <c r="Q228" s="28"/>
      <c r="R228" s="28"/>
      <c r="S228" s="29"/>
      <c r="T228" s="29"/>
      <c r="U228" s="50"/>
      <c r="V228" s="270"/>
      <c r="W228" s="383" t="str">
        <f t="shared" si="21"/>
        <v>-</v>
      </c>
      <c r="X228" s="383"/>
      <c r="Y228" s="385"/>
      <c r="Z228" s="286" t="s">
        <v>49</v>
      </c>
      <c r="AA228" s="383" t="str">
        <f t="shared" si="22"/>
        <v>-</v>
      </c>
      <c r="AB228" s="383"/>
      <c r="AC228" s="383"/>
      <c r="AD228" s="217" t="s">
        <v>50</v>
      </c>
      <c r="AE228" s="384"/>
      <c r="AF228" s="384"/>
      <c r="AG228" s="384"/>
      <c r="AH228" s="218" t="s">
        <v>51</v>
      </c>
      <c r="AI228" s="383" t="e">
        <f t="shared" si="25"/>
        <v>#VALUE!</v>
      </c>
      <c r="AJ228" s="383"/>
      <c r="AK228" s="385"/>
    </row>
    <row r="229" spans="1:38" ht="28.5" customHeight="1" thickBot="1" x14ac:dyDescent="0.25">
      <c r="B229" s="377"/>
      <c r="C229" s="378"/>
      <c r="D229" s="378"/>
      <c r="E229" s="379"/>
      <c r="F229" s="370"/>
      <c r="G229" s="371"/>
      <c r="H229" s="254" t="s">
        <v>57</v>
      </c>
      <c r="I229" s="22"/>
      <c r="J229" s="22"/>
      <c r="K229" s="23"/>
      <c r="L229" s="23"/>
      <c r="M229" s="23"/>
      <c r="N229" s="23"/>
      <c r="O229" s="23"/>
      <c r="P229" s="23"/>
      <c r="Q229" s="23"/>
      <c r="R229" s="23"/>
      <c r="S229" s="24"/>
      <c r="T229" s="24"/>
      <c r="U229" s="221"/>
      <c r="V229" s="270"/>
      <c r="W229" s="383" t="str">
        <f t="shared" si="21"/>
        <v>-</v>
      </c>
      <c r="X229" s="383"/>
      <c r="Y229" s="385"/>
      <c r="Z229" s="286" t="s">
        <v>49</v>
      </c>
      <c r="AA229" s="383" t="str">
        <f t="shared" si="22"/>
        <v>-</v>
      </c>
      <c r="AB229" s="383"/>
      <c r="AC229" s="383"/>
      <c r="AD229" s="217" t="s">
        <v>50</v>
      </c>
      <c r="AE229" s="384"/>
      <c r="AF229" s="384"/>
      <c r="AG229" s="384"/>
      <c r="AH229" s="218" t="s">
        <v>51</v>
      </c>
      <c r="AI229" s="383" t="e">
        <f t="shared" si="25"/>
        <v>#VALUE!</v>
      </c>
      <c r="AJ229" s="383"/>
      <c r="AK229" s="385"/>
    </row>
    <row r="230" spans="1:38" ht="28.5" customHeight="1" thickBot="1" x14ac:dyDescent="0.25">
      <c r="B230" s="377"/>
      <c r="C230" s="378"/>
      <c r="D230" s="378"/>
      <c r="E230" s="379"/>
      <c r="F230" s="370"/>
      <c r="G230" s="371"/>
      <c r="H230" s="254" t="s">
        <v>92</v>
      </c>
      <c r="I230" s="22"/>
      <c r="J230" s="22"/>
      <c r="K230" s="23"/>
      <c r="L230" s="23"/>
      <c r="M230" s="23"/>
      <c r="N230" s="23"/>
      <c r="O230" s="23"/>
      <c r="P230" s="23"/>
      <c r="Q230" s="23"/>
      <c r="R230" s="23"/>
      <c r="S230" s="24"/>
      <c r="T230" s="24"/>
      <c r="U230" s="221"/>
      <c r="V230" s="270"/>
      <c r="W230" s="383" t="str">
        <f t="shared" si="21"/>
        <v>-</v>
      </c>
      <c r="X230" s="383"/>
      <c r="Y230" s="385"/>
      <c r="Z230" s="286" t="s">
        <v>49</v>
      </c>
      <c r="AA230" s="383" t="str">
        <f t="shared" si="22"/>
        <v>-</v>
      </c>
      <c r="AB230" s="383"/>
      <c r="AC230" s="383"/>
      <c r="AD230" s="217" t="s">
        <v>50</v>
      </c>
      <c r="AE230" s="384"/>
      <c r="AF230" s="384"/>
      <c r="AG230" s="384"/>
      <c r="AH230" s="218" t="s">
        <v>51</v>
      </c>
      <c r="AI230" s="383" t="e">
        <f t="shared" si="25"/>
        <v>#VALUE!</v>
      </c>
      <c r="AJ230" s="383"/>
      <c r="AK230" s="385"/>
    </row>
    <row r="231" spans="1:38" ht="28.5" customHeight="1" thickBot="1" x14ac:dyDescent="0.25">
      <c r="B231" s="377"/>
      <c r="C231" s="378"/>
      <c r="D231" s="378"/>
      <c r="E231" s="379"/>
      <c r="F231" s="370"/>
      <c r="G231" s="371"/>
      <c r="H231" s="254" t="s">
        <v>80</v>
      </c>
      <c r="I231" s="22"/>
      <c r="J231" s="22"/>
      <c r="K231" s="23"/>
      <c r="L231" s="23"/>
      <c r="M231" s="23"/>
      <c r="N231" s="23"/>
      <c r="O231" s="23"/>
      <c r="P231" s="23"/>
      <c r="Q231" s="23"/>
      <c r="R231" s="23"/>
      <c r="S231" s="24"/>
      <c r="T231" s="24"/>
      <c r="U231" s="221"/>
      <c r="V231" s="270"/>
      <c r="W231" s="383" t="str">
        <f t="shared" si="21"/>
        <v>-</v>
      </c>
      <c r="X231" s="383"/>
      <c r="Y231" s="385"/>
      <c r="Z231" s="286" t="s">
        <v>49</v>
      </c>
      <c r="AA231" s="383" t="str">
        <f t="shared" si="22"/>
        <v>-</v>
      </c>
      <c r="AB231" s="383"/>
      <c r="AC231" s="383"/>
      <c r="AD231" s="217" t="s">
        <v>50</v>
      </c>
      <c r="AE231" s="384"/>
      <c r="AF231" s="384"/>
      <c r="AG231" s="384"/>
      <c r="AH231" s="218" t="s">
        <v>51</v>
      </c>
      <c r="AI231" s="383" t="e">
        <f>W231+AA231+IF(AE231="-",0,AE231)</f>
        <v>#VALUE!</v>
      </c>
      <c r="AJ231" s="383"/>
      <c r="AK231" s="385"/>
    </row>
    <row r="232" spans="1:38" ht="28.5" customHeight="1" thickBot="1" x14ac:dyDescent="0.25">
      <c r="B232" s="377"/>
      <c r="C232" s="378"/>
      <c r="D232" s="378"/>
      <c r="E232" s="379"/>
      <c r="F232" s="370"/>
      <c r="G232" s="371"/>
      <c r="H232" s="256" t="s">
        <v>81</v>
      </c>
      <c r="I232" s="30"/>
      <c r="J232" s="30"/>
      <c r="K232" s="31"/>
      <c r="L232" s="31"/>
      <c r="M232" s="31"/>
      <c r="N232" s="31"/>
      <c r="O232" s="31"/>
      <c r="P232" s="31"/>
      <c r="Q232" s="31"/>
      <c r="R232" s="31"/>
      <c r="S232" s="32"/>
      <c r="T232" s="32"/>
      <c r="U232" s="251"/>
      <c r="V232" s="270"/>
      <c r="W232" s="383" t="str">
        <f t="shared" si="21"/>
        <v>-</v>
      </c>
      <c r="X232" s="383"/>
      <c r="Y232" s="385"/>
      <c r="Z232" s="286" t="s">
        <v>49</v>
      </c>
      <c r="AA232" s="383" t="str">
        <f t="shared" si="22"/>
        <v>-</v>
      </c>
      <c r="AB232" s="383"/>
      <c r="AC232" s="383"/>
      <c r="AD232" s="217" t="s">
        <v>50</v>
      </c>
      <c r="AE232" s="384"/>
      <c r="AF232" s="384"/>
      <c r="AG232" s="384"/>
      <c r="AH232" s="218" t="s">
        <v>51</v>
      </c>
      <c r="AI232" s="383" t="e">
        <f>W232+AA232+IF(AE232="-",0,AE232)</f>
        <v>#VALUE!</v>
      </c>
      <c r="AJ232" s="383"/>
      <c r="AK232" s="385"/>
    </row>
    <row r="233" spans="1:38" ht="28.5" customHeight="1" thickBot="1" x14ac:dyDescent="0.25">
      <c r="B233" s="377"/>
      <c r="C233" s="378"/>
      <c r="D233" s="378"/>
      <c r="E233" s="379"/>
      <c r="F233" s="370"/>
      <c r="G233" s="371"/>
      <c r="H233" s="254" t="s">
        <v>390</v>
      </c>
      <c r="I233" s="22"/>
      <c r="J233" s="22"/>
      <c r="K233" s="23"/>
      <c r="L233" s="23"/>
      <c r="M233" s="23"/>
      <c r="N233" s="23"/>
      <c r="O233" s="23"/>
      <c r="P233" s="23"/>
      <c r="Q233" s="23"/>
      <c r="R233" s="23"/>
      <c r="S233" s="24"/>
      <c r="T233" s="24"/>
      <c r="U233" s="221"/>
      <c r="V233" s="270"/>
      <c r="W233" s="383" t="str">
        <f t="shared" si="21"/>
        <v>-</v>
      </c>
      <c r="X233" s="383"/>
      <c r="Y233" s="385"/>
      <c r="Z233" s="286" t="s">
        <v>49</v>
      </c>
      <c r="AA233" s="383" t="str">
        <f t="shared" si="22"/>
        <v>-</v>
      </c>
      <c r="AB233" s="383"/>
      <c r="AC233" s="383"/>
      <c r="AD233" s="217" t="s">
        <v>50</v>
      </c>
      <c r="AE233" s="384"/>
      <c r="AF233" s="384"/>
      <c r="AG233" s="384"/>
      <c r="AH233" s="218" t="s">
        <v>51</v>
      </c>
      <c r="AI233" s="383" t="e">
        <f t="shared" si="25"/>
        <v>#VALUE!</v>
      </c>
      <c r="AJ233" s="383"/>
      <c r="AK233" s="385"/>
    </row>
    <row r="234" spans="1:38" ht="28.5" customHeight="1" thickBot="1" x14ac:dyDescent="0.25">
      <c r="B234" s="377"/>
      <c r="C234" s="378"/>
      <c r="D234" s="378"/>
      <c r="E234" s="379"/>
      <c r="F234" s="370"/>
      <c r="G234" s="371"/>
      <c r="H234" s="254" t="s">
        <v>381</v>
      </c>
      <c r="I234" s="22"/>
      <c r="J234" s="22"/>
      <c r="K234" s="23"/>
      <c r="L234" s="23"/>
      <c r="M234" s="23"/>
      <c r="N234" s="23"/>
      <c r="O234" s="23"/>
      <c r="P234" s="23"/>
      <c r="Q234" s="23"/>
      <c r="R234" s="23"/>
      <c r="S234" s="24"/>
      <c r="T234" s="24"/>
      <c r="U234" s="221"/>
      <c r="V234" s="270"/>
      <c r="W234" s="383" t="str">
        <f t="shared" si="21"/>
        <v>-</v>
      </c>
      <c r="X234" s="383"/>
      <c r="Y234" s="385"/>
      <c r="Z234" s="286" t="s">
        <v>49</v>
      </c>
      <c r="AA234" s="383" t="str">
        <f t="shared" si="22"/>
        <v>-</v>
      </c>
      <c r="AB234" s="383"/>
      <c r="AC234" s="383"/>
      <c r="AD234" s="217" t="s">
        <v>50</v>
      </c>
      <c r="AE234" s="384"/>
      <c r="AF234" s="384"/>
      <c r="AG234" s="384"/>
      <c r="AH234" s="218" t="s">
        <v>51</v>
      </c>
      <c r="AI234" s="383" t="e">
        <f t="shared" ref="AI234" si="28">W234+AA234+IF(AE234="-",0,AE234)</f>
        <v>#VALUE!</v>
      </c>
      <c r="AJ234" s="383"/>
      <c r="AK234" s="385"/>
    </row>
    <row r="235" spans="1:38" ht="28.5" customHeight="1" thickBot="1" x14ac:dyDescent="0.25">
      <c r="B235" s="377"/>
      <c r="C235" s="378"/>
      <c r="D235" s="378"/>
      <c r="E235" s="379"/>
      <c r="F235" s="370"/>
      <c r="G235" s="371"/>
      <c r="H235" s="254" t="s">
        <v>60</v>
      </c>
      <c r="I235" s="22"/>
      <c r="J235" s="22"/>
      <c r="K235" s="23"/>
      <c r="L235" s="23"/>
      <c r="M235" s="23"/>
      <c r="N235" s="23"/>
      <c r="O235" s="23"/>
      <c r="P235" s="23"/>
      <c r="Q235" s="23"/>
      <c r="R235" s="23"/>
      <c r="S235" s="24"/>
      <c r="T235" s="24"/>
      <c r="U235" s="221"/>
      <c r="V235" s="270"/>
      <c r="W235" s="383" t="str">
        <f t="shared" si="21"/>
        <v>-</v>
      </c>
      <c r="X235" s="383"/>
      <c r="Y235" s="385"/>
      <c r="Z235" s="286" t="s">
        <v>49</v>
      </c>
      <c r="AA235" s="383" t="str">
        <f t="shared" si="22"/>
        <v>-</v>
      </c>
      <c r="AB235" s="383"/>
      <c r="AC235" s="383"/>
      <c r="AD235" s="217" t="s">
        <v>50</v>
      </c>
      <c r="AE235" s="384"/>
      <c r="AF235" s="384"/>
      <c r="AG235" s="384"/>
      <c r="AH235" s="218" t="s">
        <v>51</v>
      </c>
      <c r="AI235" s="383" t="e">
        <f t="shared" si="25"/>
        <v>#VALUE!</v>
      </c>
      <c r="AJ235" s="383"/>
      <c r="AK235" s="385"/>
    </row>
    <row r="236" spans="1:38" ht="28.5" customHeight="1" thickBot="1" x14ac:dyDescent="0.25">
      <c r="B236" s="377"/>
      <c r="C236" s="378"/>
      <c r="D236" s="378"/>
      <c r="E236" s="379"/>
      <c r="F236" s="370"/>
      <c r="G236" s="371"/>
      <c r="H236" s="256" t="s">
        <v>61</v>
      </c>
      <c r="I236" s="30"/>
      <c r="J236" s="30"/>
      <c r="K236" s="31"/>
      <c r="L236" s="31"/>
      <c r="M236" s="31"/>
      <c r="N236" s="23"/>
      <c r="O236" s="22"/>
      <c r="P236" s="61"/>
      <c r="Q236" s="61"/>
      <c r="R236" s="61"/>
      <c r="S236" s="22"/>
      <c r="T236" s="22"/>
      <c r="U236" s="252"/>
      <c r="V236" s="270"/>
      <c r="W236" s="383" t="str">
        <f t="shared" si="21"/>
        <v>-</v>
      </c>
      <c r="X236" s="383"/>
      <c r="Y236" s="385"/>
      <c r="Z236" s="286" t="s">
        <v>49</v>
      </c>
      <c r="AA236" s="383" t="str">
        <f t="shared" si="22"/>
        <v>-</v>
      </c>
      <c r="AB236" s="383"/>
      <c r="AC236" s="383"/>
      <c r="AD236" s="217"/>
      <c r="AE236" s="384"/>
      <c r="AF236" s="384"/>
      <c r="AG236" s="384"/>
      <c r="AH236" s="218"/>
      <c r="AI236" s="468" t="s">
        <v>54</v>
      </c>
      <c r="AJ236" s="468"/>
      <c r="AK236" s="469"/>
    </row>
    <row r="237" spans="1:38" ht="28.5" customHeight="1" thickBot="1" x14ac:dyDescent="0.25">
      <c r="B237" s="377"/>
      <c r="C237" s="378"/>
      <c r="D237" s="378"/>
      <c r="E237" s="379"/>
      <c r="F237" s="370"/>
      <c r="G237" s="371"/>
      <c r="H237" s="390" t="s">
        <v>95</v>
      </c>
      <c r="I237" s="391"/>
      <c r="J237" s="391"/>
      <c r="K237" s="391"/>
      <c r="L237" s="391"/>
      <c r="M237" s="391"/>
      <c r="N237" s="391"/>
      <c r="O237" s="391"/>
      <c r="P237" s="391"/>
      <c r="Q237" s="391"/>
      <c r="R237" s="391"/>
      <c r="S237" s="391"/>
      <c r="T237" s="391"/>
      <c r="U237" s="392"/>
      <c r="V237" s="270"/>
      <c r="W237" s="383" t="str">
        <f t="shared" si="21"/>
        <v>-</v>
      </c>
      <c r="X237" s="383"/>
      <c r="Y237" s="385"/>
      <c r="Z237" s="286" t="s">
        <v>49</v>
      </c>
      <c r="AA237" s="383" t="str">
        <f t="shared" si="22"/>
        <v>-</v>
      </c>
      <c r="AB237" s="383"/>
      <c r="AC237" s="383"/>
      <c r="AD237" s="217" t="s">
        <v>50</v>
      </c>
      <c r="AE237" s="384"/>
      <c r="AF237" s="384"/>
      <c r="AG237" s="384"/>
      <c r="AH237" s="218" t="s">
        <v>51</v>
      </c>
      <c r="AI237" s="383" t="e">
        <f>W237+AA237+IF(AE237="-",0,AE237)</f>
        <v>#VALUE!</v>
      </c>
      <c r="AJ237" s="383"/>
      <c r="AK237" s="385"/>
    </row>
    <row r="238" spans="1:38" customFormat="1" ht="45.6" customHeight="1" thickBot="1" x14ac:dyDescent="0.25">
      <c r="A238" s="1"/>
      <c r="B238" s="377"/>
      <c r="C238" s="378"/>
      <c r="D238" s="378"/>
      <c r="E238" s="379"/>
      <c r="F238" s="370"/>
      <c r="G238" s="371"/>
      <c r="H238" s="387" t="s">
        <v>393</v>
      </c>
      <c r="I238" s="393"/>
      <c r="J238" s="393"/>
      <c r="K238" s="393"/>
      <c r="L238" s="393"/>
      <c r="M238" s="393"/>
      <c r="N238" s="393"/>
      <c r="O238" s="393"/>
      <c r="P238" s="393"/>
      <c r="Q238" s="393"/>
      <c r="R238" s="393"/>
      <c r="S238" s="393"/>
      <c r="T238" s="393"/>
      <c r="U238" s="394"/>
      <c r="V238" s="270"/>
      <c r="W238" s="383" t="str">
        <f t="shared" si="21"/>
        <v>-</v>
      </c>
      <c r="X238" s="383"/>
      <c r="Y238" s="385"/>
      <c r="Z238" s="286" t="s">
        <v>49</v>
      </c>
      <c r="AA238" s="383" t="str">
        <f t="shared" si="22"/>
        <v>-</v>
      </c>
      <c r="AB238" s="383"/>
      <c r="AC238" s="383"/>
      <c r="AD238" s="217" t="s">
        <v>50</v>
      </c>
      <c r="AE238" s="384"/>
      <c r="AF238" s="384"/>
      <c r="AG238" s="384"/>
      <c r="AH238" s="218" t="s">
        <v>51</v>
      </c>
      <c r="AI238" s="383" t="e">
        <f t="shared" si="25"/>
        <v>#VALUE!</v>
      </c>
      <c r="AJ238" s="383"/>
      <c r="AK238" s="385"/>
      <c r="AL238" s="1"/>
    </row>
    <row r="239" spans="1:38" customFormat="1" ht="45.6" customHeight="1" thickBot="1" x14ac:dyDescent="0.25">
      <c r="A239" s="1"/>
      <c r="B239" s="377"/>
      <c r="C239" s="378"/>
      <c r="D239" s="378"/>
      <c r="E239" s="379"/>
      <c r="F239" s="370"/>
      <c r="G239" s="371"/>
      <c r="H239" s="387" t="s">
        <v>382</v>
      </c>
      <c r="I239" s="388"/>
      <c r="J239" s="388"/>
      <c r="K239" s="388"/>
      <c r="L239" s="388"/>
      <c r="M239" s="388"/>
      <c r="N239" s="388"/>
      <c r="O239" s="388"/>
      <c r="P239" s="388"/>
      <c r="Q239" s="388"/>
      <c r="R239" s="388"/>
      <c r="S239" s="388"/>
      <c r="T239" s="388"/>
      <c r="U239" s="389"/>
      <c r="V239" s="270"/>
      <c r="W239" s="383" t="str">
        <f t="shared" si="21"/>
        <v>-</v>
      </c>
      <c r="X239" s="383"/>
      <c r="Y239" s="385"/>
      <c r="Z239" s="286" t="s">
        <v>49</v>
      </c>
      <c r="AA239" s="383" t="str">
        <f t="shared" si="22"/>
        <v>-</v>
      </c>
      <c r="AB239" s="383"/>
      <c r="AC239" s="383"/>
      <c r="AD239" s="217" t="s">
        <v>50</v>
      </c>
      <c r="AE239" s="384"/>
      <c r="AF239" s="384"/>
      <c r="AG239" s="384"/>
      <c r="AH239" s="218" t="s">
        <v>51</v>
      </c>
      <c r="AI239" s="383" t="e">
        <f t="shared" ref="AI239" si="29">W239+AA239+IF(AE239="-",0,AE239)</f>
        <v>#VALUE!</v>
      </c>
      <c r="AJ239" s="383"/>
      <c r="AK239" s="385"/>
      <c r="AL239" s="1"/>
    </row>
    <row r="240" spans="1:38" customFormat="1" ht="28.5" customHeight="1" thickBot="1" x14ac:dyDescent="0.25">
      <c r="A240" s="1"/>
      <c r="B240" s="377"/>
      <c r="C240" s="378"/>
      <c r="D240" s="378"/>
      <c r="E240" s="379"/>
      <c r="F240" s="370"/>
      <c r="G240" s="371"/>
      <c r="H240" s="395" t="s">
        <v>402</v>
      </c>
      <c r="I240" s="396"/>
      <c r="J240" s="396"/>
      <c r="K240" s="396"/>
      <c r="L240" s="396"/>
      <c r="M240" s="396"/>
      <c r="N240" s="396"/>
      <c r="O240" s="396"/>
      <c r="P240" s="396"/>
      <c r="Q240" s="396"/>
      <c r="R240" s="396"/>
      <c r="S240" s="396"/>
      <c r="T240" s="396"/>
      <c r="U240" s="397"/>
      <c r="V240" s="270"/>
      <c r="W240" s="383" t="str">
        <f t="shared" si="21"/>
        <v>-</v>
      </c>
      <c r="X240" s="383"/>
      <c r="Y240" s="385"/>
      <c r="Z240" s="286" t="s">
        <v>49</v>
      </c>
      <c r="AA240" s="383" t="str">
        <f t="shared" si="22"/>
        <v>-</v>
      </c>
      <c r="AB240" s="383"/>
      <c r="AC240" s="383"/>
      <c r="AD240" s="217" t="s">
        <v>50</v>
      </c>
      <c r="AE240" s="384"/>
      <c r="AF240" s="384"/>
      <c r="AG240" s="384"/>
      <c r="AH240" s="218" t="s">
        <v>51</v>
      </c>
      <c r="AI240" s="383" t="e">
        <f t="shared" si="25"/>
        <v>#VALUE!</v>
      </c>
      <c r="AJ240" s="383"/>
      <c r="AK240" s="385"/>
      <c r="AL240" s="1"/>
    </row>
    <row r="241" spans="1:38" customFormat="1" ht="28.5" customHeight="1" thickBot="1" x14ac:dyDescent="0.25">
      <c r="A241" s="1"/>
      <c r="B241" s="377"/>
      <c r="C241" s="378"/>
      <c r="D241" s="378"/>
      <c r="E241" s="379"/>
      <c r="F241" s="370"/>
      <c r="G241" s="371"/>
      <c r="H241" s="395" t="s">
        <v>383</v>
      </c>
      <c r="I241" s="398"/>
      <c r="J241" s="398"/>
      <c r="K241" s="398"/>
      <c r="L241" s="398"/>
      <c r="M241" s="398"/>
      <c r="N241" s="398"/>
      <c r="O241" s="398"/>
      <c r="P241" s="398"/>
      <c r="Q241" s="398"/>
      <c r="R241" s="398"/>
      <c r="S241" s="398"/>
      <c r="T241" s="398"/>
      <c r="U241" s="399"/>
      <c r="V241" s="270"/>
      <c r="W241" s="383" t="str">
        <f t="shared" si="21"/>
        <v>-</v>
      </c>
      <c r="X241" s="383"/>
      <c r="Y241" s="385"/>
      <c r="Z241" s="286" t="s">
        <v>49</v>
      </c>
      <c r="AA241" s="383" t="str">
        <f t="shared" si="22"/>
        <v>-</v>
      </c>
      <c r="AB241" s="383"/>
      <c r="AC241" s="383"/>
      <c r="AD241" s="217" t="s">
        <v>50</v>
      </c>
      <c r="AE241" s="384"/>
      <c r="AF241" s="384"/>
      <c r="AG241" s="384"/>
      <c r="AH241" s="218" t="s">
        <v>51</v>
      </c>
      <c r="AI241" s="383" t="e">
        <f t="shared" ref="AI241" si="30">W241+AA241+IF(AE241="-",0,AE241)</f>
        <v>#VALUE!</v>
      </c>
      <c r="AJ241" s="383"/>
      <c r="AK241" s="385"/>
      <c r="AL241" s="1"/>
    </row>
    <row r="242" spans="1:38" ht="28.5" customHeight="1" thickBot="1" x14ac:dyDescent="0.25">
      <c r="B242" s="377"/>
      <c r="C242" s="378"/>
      <c r="D242" s="378"/>
      <c r="E242" s="379"/>
      <c r="F242" s="370"/>
      <c r="G242" s="371"/>
      <c r="H242" s="256" t="s">
        <v>328</v>
      </c>
      <c r="I242" s="30"/>
      <c r="J242" s="30"/>
      <c r="K242" s="253"/>
      <c r="L242" s="253"/>
      <c r="M242" s="253"/>
      <c r="N242" s="253"/>
      <c r="O242" s="253"/>
      <c r="P242" s="253"/>
      <c r="Q242" s="253"/>
      <c r="R242" s="253"/>
      <c r="S242" s="32"/>
      <c r="T242" s="32"/>
      <c r="U242" s="251"/>
      <c r="V242" s="270"/>
      <c r="W242" s="383" t="str">
        <f t="shared" si="21"/>
        <v>-</v>
      </c>
      <c r="X242" s="383"/>
      <c r="Y242" s="385"/>
      <c r="Z242" s="286" t="s">
        <v>49</v>
      </c>
      <c r="AA242" s="383" t="str">
        <f t="shared" si="22"/>
        <v>-</v>
      </c>
      <c r="AB242" s="383"/>
      <c r="AC242" s="383"/>
      <c r="AD242" s="217" t="s">
        <v>50</v>
      </c>
      <c r="AE242" s="404" t="s">
        <v>54</v>
      </c>
      <c r="AF242" s="404"/>
      <c r="AG242" s="404"/>
      <c r="AH242" s="218" t="s">
        <v>51</v>
      </c>
      <c r="AI242" s="383" t="e">
        <f t="shared" ref="AI242" si="31">W242+AA242+IF(AE242="-",0,AE242)</f>
        <v>#VALUE!</v>
      </c>
      <c r="AJ242" s="383"/>
      <c r="AK242" s="385"/>
    </row>
    <row r="243" spans="1:38" ht="28.5" customHeight="1" thickBot="1" x14ac:dyDescent="0.25">
      <c r="B243" s="377"/>
      <c r="C243" s="378"/>
      <c r="D243" s="378"/>
      <c r="E243" s="379"/>
      <c r="F243" s="370"/>
      <c r="G243" s="371"/>
      <c r="H243" s="254" t="s">
        <v>394</v>
      </c>
      <c r="I243" s="22"/>
      <c r="J243" s="22"/>
      <c r="K243" s="23"/>
      <c r="L243" s="23"/>
      <c r="M243" s="23"/>
      <c r="N243" s="23"/>
      <c r="O243" s="23"/>
      <c r="P243" s="23"/>
      <c r="Q243" s="23"/>
      <c r="R243" s="23"/>
      <c r="S243" s="24"/>
      <c r="T243" s="24"/>
      <c r="U243" s="221"/>
      <c r="V243" s="270"/>
      <c r="W243" s="383" t="str">
        <f t="shared" si="21"/>
        <v>-</v>
      </c>
      <c r="X243" s="383"/>
      <c r="Y243" s="385"/>
      <c r="Z243" s="286" t="s">
        <v>49</v>
      </c>
      <c r="AA243" s="383" t="str">
        <f t="shared" si="22"/>
        <v>-</v>
      </c>
      <c r="AB243" s="383"/>
      <c r="AC243" s="383"/>
      <c r="AD243" s="217" t="s">
        <v>50</v>
      </c>
      <c r="AE243" s="384"/>
      <c r="AF243" s="384"/>
      <c r="AG243" s="384"/>
      <c r="AH243" s="218" t="s">
        <v>51</v>
      </c>
      <c r="AI243" s="383" t="e">
        <f>W243+AA243+IF(AE243="-",0,AE243)</f>
        <v>#VALUE!</v>
      </c>
      <c r="AJ243" s="383"/>
      <c r="AK243" s="385"/>
    </row>
    <row r="244" spans="1:38" ht="28.5" customHeight="1" thickBot="1" x14ac:dyDescent="0.25">
      <c r="B244" s="377"/>
      <c r="C244" s="378"/>
      <c r="D244" s="378"/>
      <c r="E244" s="379"/>
      <c r="F244" s="370"/>
      <c r="G244" s="371"/>
      <c r="H244" s="330" t="s">
        <v>384</v>
      </c>
      <c r="I244" s="135"/>
      <c r="J244" s="135"/>
      <c r="K244" s="136"/>
      <c r="L244" s="136"/>
      <c r="M244" s="136"/>
      <c r="N244" s="136"/>
      <c r="O244" s="136"/>
      <c r="P244" s="136"/>
      <c r="Q244" s="136"/>
      <c r="R244" s="136"/>
      <c r="S244" s="137"/>
      <c r="T244" s="137"/>
      <c r="U244" s="329"/>
      <c r="V244" s="270"/>
      <c r="W244" s="383" t="str">
        <f t="shared" si="21"/>
        <v>-</v>
      </c>
      <c r="X244" s="383"/>
      <c r="Y244" s="385"/>
      <c r="Z244" s="286" t="s">
        <v>49</v>
      </c>
      <c r="AA244" s="383" t="str">
        <f t="shared" si="22"/>
        <v>-</v>
      </c>
      <c r="AB244" s="383"/>
      <c r="AC244" s="383"/>
      <c r="AD244" s="217" t="s">
        <v>50</v>
      </c>
      <c r="AE244" s="384"/>
      <c r="AF244" s="384"/>
      <c r="AG244" s="384"/>
      <c r="AH244" s="218" t="s">
        <v>51</v>
      </c>
      <c r="AI244" s="383" t="e">
        <f>W244+AA244+IF(AE244="-",0,AE244)</f>
        <v>#VALUE!</v>
      </c>
      <c r="AJ244" s="383"/>
      <c r="AK244" s="385"/>
    </row>
    <row r="245" spans="1:38" ht="28.5" customHeight="1" thickBot="1" x14ac:dyDescent="0.25">
      <c r="B245" s="377"/>
      <c r="C245" s="378"/>
      <c r="D245" s="378"/>
      <c r="E245" s="379"/>
      <c r="F245" s="370"/>
      <c r="G245" s="371"/>
      <c r="H245" s="243" t="s">
        <v>66</v>
      </c>
      <c r="K245" s="270"/>
      <c r="L245" s="270"/>
      <c r="M245" s="270"/>
      <c r="N245" s="270"/>
      <c r="O245" s="270"/>
      <c r="P245" s="270"/>
      <c r="Q245" s="270"/>
      <c r="R245" s="270"/>
      <c r="S245" s="96"/>
      <c r="T245" s="96"/>
      <c r="U245" s="268"/>
      <c r="V245" s="270"/>
      <c r="W245" s="383" t="str">
        <f t="shared" si="21"/>
        <v>-</v>
      </c>
      <c r="X245" s="383"/>
      <c r="Y245" s="385"/>
      <c r="Z245" s="286" t="s">
        <v>49</v>
      </c>
      <c r="AA245" s="383" t="str">
        <f t="shared" si="22"/>
        <v>-</v>
      </c>
      <c r="AB245" s="383"/>
      <c r="AC245" s="383"/>
      <c r="AD245" s="217" t="s">
        <v>50</v>
      </c>
      <c r="AE245" s="384"/>
      <c r="AF245" s="384"/>
      <c r="AG245" s="384"/>
      <c r="AH245" s="218" t="s">
        <v>51</v>
      </c>
      <c r="AI245" s="383" t="e">
        <f>W245+AA245+IF(AE245="-",0,AE245)</f>
        <v>#VALUE!</v>
      </c>
      <c r="AJ245" s="383"/>
      <c r="AK245" s="385"/>
    </row>
    <row r="246" spans="1:38" ht="28.5" customHeight="1" thickBot="1" x14ac:dyDescent="0.25">
      <c r="B246" s="377"/>
      <c r="C246" s="378"/>
      <c r="D246" s="378"/>
      <c r="E246" s="379"/>
      <c r="F246" s="370"/>
      <c r="G246" s="371"/>
      <c r="H246" s="254" t="s">
        <v>67</v>
      </c>
      <c r="I246" s="22"/>
      <c r="J246" s="22"/>
      <c r="K246" s="23"/>
      <c r="L246" s="23"/>
      <c r="M246" s="23"/>
      <c r="N246" s="23"/>
      <c r="O246" s="23"/>
      <c r="P246" s="23"/>
      <c r="Q246" s="23"/>
      <c r="R246" s="23"/>
      <c r="S246" s="24"/>
      <c r="T246" s="24"/>
      <c r="U246" s="221"/>
      <c r="V246" s="270"/>
      <c r="W246" s="383" t="str">
        <f t="shared" si="21"/>
        <v>-</v>
      </c>
      <c r="X246" s="383"/>
      <c r="Y246" s="385"/>
      <c r="Z246" s="286" t="s">
        <v>49</v>
      </c>
      <c r="AA246" s="383" t="str">
        <f t="shared" si="22"/>
        <v>-</v>
      </c>
      <c r="AB246" s="383"/>
      <c r="AC246" s="383"/>
      <c r="AD246" s="217" t="s">
        <v>50</v>
      </c>
      <c r="AE246" s="384"/>
      <c r="AF246" s="384"/>
      <c r="AG246" s="384"/>
      <c r="AH246" s="218" t="s">
        <v>51</v>
      </c>
      <c r="AI246" s="383" t="e">
        <f>W246+AA246+IF(AE246="-",0,AE246)</f>
        <v>#VALUE!</v>
      </c>
      <c r="AJ246" s="383"/>
      <c r="AK246" s="385"/>
    </row>
    <row r="247" spans="1:38" ht="28.5" customHeight="1" thickBot="1" x14ac:dyDescent="0.25">
      <c r="B247" s="377"/>
      <c r="C247" s="378"/>
      <c r="D247" s="378"/>
      <c r="E247" s="379"/>
      <c r="F247" s="370"/>
      <c r="G247" s="371"/>
      <c r="H247" s="254" t="s">
        <v>68</v>
      </c>
      <c r="I247" s="30"/>
      <c r="J247" s="30"/>
      <c r="K247" s="31"/>
      <c r="L247" s="31"/>
      <c r="M247" s="31"/>
      <c r="N247" s="31"/>
      <c r="O247" s="31"/>
      <c r="P247" s="31"/>
      <c r="Q247" s="31"/>
      <c r="R247" s="31"/>
      <c r="S247" s="32"/>
      <c r="T247" s="32"/>
      <c r="U247" s="251"/>
      <c r="V247" s="270"/>
      <c r="W247" s="383" t="str">
        <f t="shared" si="21"/>
        <v>-</v>
      </c>
      <c r="X247" s="383"/>
      <c r="Y247" s="385"/>
      <c r="Z247" s="286" t="s">
        <v>49</v>
      </c>
      <c r="AA247" s="383" t="str">
        <f t="shared" si="22"/>
        <v>-</v>
      </c>
      <c r="AB247" s="383"/>
      <c r="AC247" s="383"/>
      <c r="AD247" s="217" t="s">
        <v>50</v>
      </c>
      <c r="AE247" s="384"/>
      <c r="AF247" s="384"/>
      <c r="AG247" s="384"/>
      <c r="AH247" s="218" t="s">
        <v>51</v>
      </c>
      <c r="AI247" s="383" t="e">
        <f>W247+AA247+IF(AE247="-",0,AE247)</f>
        <v>#VALUE!</v>
      </c>
      <c r="AJ247" s="383"/>
      <c r="AK247" s="385"/>
    </row>
    <row r="248" spans="1:38" ht="28.5" customHeight="1" thickBot="1" x14ac:dyDescent="0.25">
      <c r="B248" s="377"/>
      <c r="C248" s="378"/>
      <c r="D248" s="378"/>
      <c r="E248" s="379"/>
      <c r="F248" s="370"/>
      <c r="G248" s="371"/>
      <c r="H248" s="254" t="s">
        <v>69</v>
      </c>
      <c r="I248" s="22"/>
      <c r="J248" s="22"/>
      <c r="K248" s="23"/>
      <c r="L248" s="23"/>
      <c r="M248" s="23"/>
      <c r="N248" s="23"/>
      <c r="O248" s="23"/>
      <c r="P248" s="23"/>
      <c r="Q248" s="23"/>
      <c r="R248" s="23"/>
      <c r="S248" s="24"/>
      <c r="T248" s="24"/>
      <c r="U248" s="221"/>
      <c r="V248" s="270"/>
      <c r="W248" s="383" t="str">
        <f t="shared" si="21"/>
        <v>-</v>
      </c>
      <c r="X248" s="383"/>
      <c r="Y248" s="385"/>
      <c r="Z248" s="286" t="s">
        <v>49</v>
      </c>
      <c r="AA248" s="383" t="str">
        <f t="shared" si="22"/>
        <v>-</v>
      </c>
      <c r="AB248" s="383"/>
      <c r="AC248" s="383"/>
      <c r="AD248" s="217" t="s">
        <v>50</v>
      </c>
      <c r="AE248" s="384"/>
      <c r="AF248" s="384"/>
      <c r="AG248" s="384"/>
      <c r="AH248" s="218" t="s">
        <v>51</v>
      </c>
      <c r="AI248" s="383" t="e">
        <f t="shared" ref="AI248:AI259" si="32">W248+AA248+IF(AE248="-",0,AE248)</f>
        <v>#VALUE!</v>
      </c>
      <c r="AJ248" s="383"/>
      <c r="AK248" s="385"/>
    </row>
    <row r="249" spans="1:38" ht="28.2" customHeight="1" thickBot="1" x14ac:dyDescent="0.25">
      <c r="B249" s="380"/>
      <c r="C249" s="381"/>
      <c r="D249" s="381"/>
      <c r="E249" s="382"/>
      <c r="F249" s="372"/>
      <c r="G249" s="373"/>
      <c r="H249" s="255" t="s">
        <v>389</v>
      </c>
      <c r="I249" s="44"/>
      <c r="J249" s="44"/>
      <c r="K249" s="46"/>
      <c r="L249" s="46"/>
      <c r="M249" s="46"/>
      <c r="N249" s="46"/>
      <c r="O249" s="46"/>
      <c r="P249" s="46"/>
      <c r="Q249" s="46"/>
      <c r="R249" s="46"/>
      <c r="S249" s="45"/>
      <c r="T249" s="45"/>
      <c r="U249" s="222"/>
      <c r="V249" s="270"/>
      <c r="W249" s="383" t="str">
        <f t="shared" si="21"/>
        <v>-</v>
      </c>
      <c r="X249" s="383"/>
      <c r="Y249" s="385"/>
      <c r="Z249" s="286" t="s">
        <v>49</v>
      </c>
      <c r="AA249" s="383" t="str">
        <f t="shared" si="22"/>
        <v>-</v>
      </c>
      <c r="AB249" s="383"/>
      <c r="AC249" s="385"/>
      <c r="AD249" s="217" t="s">
        <v>50</v>
      </c>
      <c r="AE249" s="404" t="s">
        <v>54</v>
      </c>
      <c r="AF249" s="404"/>
      <c r="AG249" s="409"/>
      <c r="AH249" s="218" t="s">
        <v>51</v>
      </c>
      <c r="AI249" s="383" t="e">
        <f t="shared" si="32"/>
        <v>#VALUE!</v>
      </c>
      <c r="AJ249" s="383"/>
      <c r="AK249" s="385"/>
    </row>
    <row r="250" spans="1:38" customFormat="1" ht="28.2" customHeight="1" x14ac:dyDescent="0.2">
      <c r="AE250" s="339"/>
      <c r="AF250" s="339"/>
      <c r="AG250" s="339"/>
    </row>
    <row r="251" spans="1:38" ht="28.2" customHeight="1" thickBot="1" x14ac:dyDescent="0.25">
      <c r="A251"/>
      <c r="B251"/>
      <c r="C251"/>
      <c r="D251"/>
      <c r="E251"/>
      <c r="F251"/>
      <c r="G251"/>
      <c r="H251"/>
      <c r="I251"/>
      <c r="J251"/>
      <c r="K251"/>
      <c r="L251"/>
      <c r="M251"/>
      <c r="N251"/>
      <c r="O251"/>
      <c r="P251"/>
      <c r="Q251"/>
      <c r="R251"/>
      <c r="S251"/>
      <c r="T251"/>
      <c r="U251"/>
      <c r="V251"/>
      <c r="W251"/>
      <c r="X251"/>
      <c r="Y251"/>
      <c r="Z251"/>
      <c r="AA251"/>
      <c r="AB251"/>
      <c r="AC251"/>
      <c r="AD251"/>
      <c r="AE251" s="339"/>
      <c r="AF251" s="339"/>
      <c r="AG251" s="339"/>
      <c r="AH251"/>
      <c r="AI251"/>
      <c r="AJ251"/>
      <c r="AK251"/>
    </row>
    <row r="252" spans="1:38" ht="28.5" customHeight="1" thickBot="1" x14ac:dyDescent="0.25">
      <c r="B252" s="374" t="s">
        <v>86</v>
      </c>
      <c r="C252" s="375"/>
      <c r="D252" s="375"/>
      <c r="E252" s="376"/>
      <c r="F252" s="368" t="s">
        <v>385</v>
      </c>
      <c r="G252" s="369"/>
      <c r="H252" s="242" t="s">
        <v>71</v>
      </c>
      <c r="I252" s="19"/>
      <c r="J252" s="19"/>
      <c r="K252" s="20"/>
      <c r="L252" s="20"/>
      <c r="M252" s="20"/>
      <c r="N252" s="20"/>
      <c r="O252" s="20"/>
      <c r="P252" s="20"/>
      <c r="Q252" s="20"/>
      <c r="R252" s="20"/>
      <c r="S252" s="21"/>
      <c r="T252" s="21"/>
      <c r="U252" s="223"/>
      <c r="V252" s="324"/>
      <c r="W252" s="383" t="str">
        <f t="shared" si="21"/>
        <v>-</v>
      </c>
      <c r="X252" s="383"/>
      <c r="Y252" s="385"/>
      <c r="Z252" s="286" t="s">
        <v>49</v>
      </c>
      <c r="AA252" s="383" t="str">
        <f t="shared" si="22"/>
        <v>-</v>
      </c>
      <c r="AB252" s="383"/>
      <c r="AC252" s="385"/>
      <c r="AD252" s="217" t="s">
        <v>50</v>
      </c>
      <c r="AE252" s="384"/>
      <c r="AF252" s="384"/>
      <c r="AG252" s="386"/>
      <c r="AH252" s="218" t="s">
        <v>51</v>
      </c>
      <c r="AI252" s="383" t="e">
        <f t="shared" si="32"/>
        <v>#VALUE!</v>
      </c>
      <c r="AJ252" s="383"/>
      <c r="AK252" s="385"/>
      <c r="AL252"/>
    </row>
    <row r="253" spans="1:38" ht="28.2" customHeight="1" thickBot="1" x14ac:dyDescent="0.25">
      <c r="B253" s="377"/>
      <c r="C253" s="378"/>
      <c r="D253" s="378"/>
      <c r="E253" s="379"/>
      <c r="F253" s="370"/>
      <c r="G253" s="371"/>
      <c r="H253" s="254" t="s">
        <v>72</v>
      </c>
      <c r="I253" s="27"/>
      <c r="J253" s="27"/>
      <c r="K253" s="28"/>
      <c r="L253" s="28"/>
      <c r="M253" s="28"/>
      <c r="N253" s="28"/>
      <c r="O253" s="28"/>
      <c r="P253" s="28"/>
      <c r="Q253" s="28"/>
      <c r="R253" s="28"/>
      <c r="S253" s="29"/>
      <c r="T253" s="29"/>
      <c r="U253" s="220"/>
      <c r="V253" s="324"/>
      <c r="W253" s="383" t="str">
        <f t="shared" si="21"/>
        <v>-</v>
      </c>
      <c r="X253" s="383"/>
      <c r="Y253" s="385"/>
      <c r="Z253" s="286" t="s">
        <v>49</v>
      </c>
      <c r="AA253" s="383" t="str">
        <f t="shared" si="22"/>
        <v>-</v>
      </c>
      <c r="AB253" s="383"/>
      <c r="AC253" s="385"/>
      <c r="AD253" s="217" t="s">
        <v>50</v>
      </c>
      <c r="AE253" s="384"/>
      <c r="AF253" s="384"/>
      <c r="AG253" s="384"/>
      <c r="AH253" s="218" t="s">
        <v>51</v>
      </c>
      <c r="AI253" s="383" t="e">
        <f t="shared" si="32"/>
        <v>#VALUE!</v>
      </c>
      <c r="AJ253" s="383"/>
      <c r="AK253" s="385"/>
      <c r="AL253"/>
    </row>
    <row r="254" spans="1:38" ht="28.5" customHeight="1" thickBot="1" x14ac:dyDescent="0.25">
      <c r="B254" s="377"/>
      <c r="C254" s="378"/>
      <c r="D254" s="378"/>
      <c r="E254" s="379"/>
      <c r="F254" s="370"/>
      <c r="G254" s="371"/>
      <c r="H254" s="254" t="s">
        <v>73</v>
      </c>
      <c r="I254" s="27"/>
      <c r="J254" s="27"/>
      <c r="K254" s="28"/>
      <c r="L254" s="28"/>
      <c r="M254" s="28"/>
      <c r="N254" s="28"/>
      <c r="O254" s="28"/>
      <c r="P254" s="28"/>
      <c r="Q254" s="28"/>
      <c r="R254" s="28"/>
      <c r="S254" s="29"/>
      <c r="T254" s="29"/>
      <c r="U254" s="220"/>
      <c r="V254" s="324"/>
      <c r="W254" s="383" t="str">
        <f t="shared" si="21"/>
        <v>-</v>
      </c>
      <c r="X254" s="383"/>
      <c r="Y254" s="385"/>
      <c r="Z254" s="286" t="s">
        <v>49</v>
      </c>
      <c r="AA254" s="383" t="str">
        <f t="shared" si="22"/>
        <v>-</v>
      </c>
      <c r="AB254" s="383"/>
      <c r="AC254" s="385"/>
      <c r="AD254" s="217" t="s">
        <v>50</v>
      </c>
      <c r="AE254" s="384"/>
      <c r="AF254" s="384"/>
      <c r="AG254" s="384"/>
      <c r="AH254" s="218" t="s">
        <v>51</v>
      </c>
      <c r="AI254" s="383" t="e">
        <f t="shared" si="32"/>
        <v>#VALUE!</v>
      </c>
      <c r="AJ254" s="383"/>
      <c r="AK254" s="385"/>
    </row>
    <row r="255" spans="1:38" ht="28.5" customHeight="1" thickBot="1" x14ac:dyDescent="0.25">
      <c r="B255" s="377"/>
      <c r="C255" s="378"/>
      <c r="D255" s="378"/>
      <c r="E255" s="379"/>
      <c r="F255" s="370"/>
      <c r="G255" s="371"/>
      <c r="H255" s="254" t="s">
        <v>74</v>
      </c>
      <c r="I255" s="27"/>
      <c r="J255" s="27"/>
      <c r="K255" s="28"/>
      <c r="L255" s="28"/>
      <c r="M255" s="28"/>
      <c r="N255" s="28"/>
      <c r="O255" s="28"/>
      <c r="P255" s="28"/>
      <c r="Q255" s="28"/>
      <c r="R255" s="28"/>
      <c r="S255" s="29"/>
      <c r="T255" s="29"/>
      <c r="U255" s="220"/>
      <c r="V255" s="324"/>
      <c r="W255" s="383" t="str">
        <f t="shared" si="21"/>
        <v>-</v>
      </c>
      <c r="X255" s="383"/>
      <c r="Y255" s="385"/>
      <c r="Z255" s="286" t="s">
        <v>49</v>
      </c>
      <c r="AA255" s="383" t="str">
        <f t="shared" si="22"/>
        <v>-</v>
      </c>
      <c r="AB255" s="383"/>
      <c r="AC255" s="385"/>
      <c r="AD255" s="217" t="s">
        <v>50</v>
      </c>
      <c r="AE255" s="384"/>
      <c r="AF255" s="384"/>
      <c r="AG255" s="384"/>
      <c r="AH255" s="218" t="s">
        <v>51</v>
      </c>
      <c r="AI255" s="383" t="e">
        <f t="shared" si="32"/>
        <v>#VALUE!</v>
      </c>
      <c r="AJ255" s="383"/>
      <c r="AK255" s="385"/>
    </row>
    <row r="256" spans="1:38" ht="28.5" customHeight="1" thickBot="1" x14ac:dyDescent="0.25">
      <c r="B256" s="377"/>
      <c r="C256" s="378"/>
      <c r="D256" s="378"/>
      <c r="E256" s="379"/>
      <c r="F256" s="370"/>
      <c r="G256" s="371"/>
      <c r="H256" s="254" t="s">
        <v>75</v>
      </c>
      <c r="I256" s="27"/>
      <c r="J256" s="27"/>
      <c r="K256" s="28"/>
      <c r="L256" s="28"/>
      <c r="M256" s="28"/>
      <c r="N256" s="28"/>
      <c r="O256" s="28"/>
      <c r="P256" s="28"/>
      <c r="Q256" s="28"/>
      <c r="R256" s="28"/>
      <c r="S256" s="29"/>
      <c r="T256" s="29"/>
      <c r="U256" s="220"/>
      <c r="V256" s="324"/>
      <c r="W256" s="383" t="str">
        <f t="shared" si="21"/>
        <v>-</v>
      </c>
      <c r="X256" s="383"/>
      <c r="Y256" s="385"/>
      <c r="Z256" s="286" t="s">
        <v>49</v>
      </c>
      <c r="AA256" s="383" t="str">
        <f t="shared" si="22"/>
        <v>-</v>
      </c>
      <c r="AB256" s="383"/>
      <c r="AC256" s="385"/>
      <c r="AD256" s="217" t="s">
        <v>50</v>
      </c>
      <c r="AE256" s="384"/>
      <c r="AF256" s="384"/>
      <c r="AG256" s="384"/>
      <c r="AH256" s="218" t="s">
        <v>51</v>
      </c>
      <c r="AI256" s="383" t="e">
        <f t="shared" si="32"/>
        <v>#VALUE!</v>
      </c>
      <c r="AJ256" s="383"/>
      <c r="AK256" s="385"/>
    </row>
    <row r="257" spans="1:38" ht="28.5" customHeight="1" thickBot="1" x14ac:dyDescent="0.25">
      <c r="B257" s="377"/>
      <c r="C257" s="378"/>
      <c r="D257" s="378"/>
      <c r="E257" s="379"/>
      <c r="F257" s="370"/>
      <c r="G257" s="371"/>
      <c r="H257" s="254" t="s">
        <v>76</v>
      </c>
      <c r="I257" s="27"/>
      <c r="J257" s="27"/>
      <c r="K257" s="28"/>
      <c r="L257" s="28"/>
      <c r="M257" s="28"/>
      <c r="N257" s="28"/>
      <c r="O257" s="28"/>
      <c r="P257" s="28"/>
      <c r="Q257" s="28"/>
      <c r="R257" s="28"/>
      <c r="S257" s="29"/>
      <c r="T257" s="29"/>
      <c r="U257" s="220"/>
      <c r="V257" s="324"/>
      <c r="W257" s="383" t="str">
        <f t="shared" si="21"/>
        <v>-</v>
      </c>
      <c r="X257" s="383"/>
      <c r="Y257" s="385"/>
      <c r="Z257" s="286" t="s">
        <v>49</v>
      </c>
      <c r="AA257" s="383" t="str">
        <f t="shared" si="22"/>
        <v>-</v>
      </c>
      <c r="AB257" s="383"/>
      <c r="AC257" s="385"/>
      <c r="AD257" s="217" t="s">
        <v>50</v>
      </c>
      <c r="AE257" s="384"/>
      <c r="AF257" s="384"/>
      <c r="AG257" s="384"/>
      <c r="AH257" s="218" t="s">
        <v>51</v>
      </c>
      <c r="AI257" s="383" t="e">
        <f t="shared" si="32"/>
        <v>#VALUE!</v>
      </c>
      <c r="AJ257" s="383"/>
      <c r="AK257" s="385"/>
    </row>
    <row r="258" spans="1:38" ht="28.5" customHeight="1" thickBot="1" x14ac:dyDescent="0.25">
      <c r="B258" s="377"/>
      <c r="C258" s="378"/>
      <c r="D258" s="378"/>
      <c r="E258" s="379"/>
      <c r="F258" s="370"/>
      <c r="G258" s="371"/>
      <c r="H258" s="254" t="s">
        <v>77</v>
      </c>
      <c r="I258" s="27"/>
      <c r="J258" s="27"/>
      <c r="K258" s="28"/>
      <c r="L258" s="28"/>
      <c r="M258" s="28"/>
      <c r="N258" s="28"/>
      <c r="O258" s="28"/>
      <c r="P258" s="28"/>
      <c r="Q258" s="28"/>
      <c r="R258" s="28"/>
      <c r="S258" s="29"/>
      <c r="T258" s="29"/>
      <c r="U258" s="220"/>
      <c r="V258" s="324"/>
      <c r="W258" s="383" t="str">
        <f t="shared" si="21"/>
        <v>-</v>
      </c>
      <c r="X258" s="383"/>
      <c r="Y258" s="385"/>
      <c r="Z258" s="286" t="s">
        <v>49</v>
      </c>
      <c r="AA258" s="383" t="str">
        <f t="shared" si="22"/>
        <v>-</v>
      </c>
      <c r="AB258" s="383"/>
      <c r="AC258" s="385"/>
      <c r="AD258" s="217" t="s">
        <v>50</v>
      </c>
      <c r="AE258" s="384"/>
      <c r="AF258" s="384"/>
      <c r="AG258" s="384"/>
      <c r="AH258" s="218" t="s">
        <v>51</v>
      </c>
      <c r="AI258" s="383" t="e">
        <f t="shared" si="32"/>
        <v>#VALUE!</v>
      </c>
      <c r="AJ258" s="383"/>
      <c r="AK258" s="385"/>
    </row>
    <row r="259" spans="1:38" ht="28.5" customHeight="1" thickBot="1" x14ac:dyDescent="0.25">
      <c r="B259" s="380"/>
      <c r="C259" s="381"/>
      <c r="D259" s="381"/>
      <c r="E259" s="382"/>
      <c r="F259" s="372"/>
      <c r="G259" s="373"/>
      <c r="H259" s="255" t="s">
        <v>78</v>
      </c>
      <c r="I259" s="311"/>
      <c r="J259" s="311"/>
      <c r="K259" s="272"/>
      <c r="L259" s="272"/>
      <c r="M259" s="272"/>
      <c r="N259" s="272"/>
      <c r="O259" s="272"/>
      <c r="P259" s="272"/>
      <c r="Q259" s="272"/>
      <c r="R259" s="272"/>
      <c r="S259" s="312"/>
      <c r="T259" s="312"/>
      <c r="U259" s="331"/>
      <c r="V259" s="324"/>
      <c r="W259" s="383" t="str">
        <f t="shared" si="21"/>
        <v>-</v>
      </c>
      <c r="X259" s="383"/>
      <c r="Y259" s="385"/>
      <c r="Z259" s="286" t="s">
        <v>49</v>
      </c>
      <c r="AA259" s="383" t="str">
        <f t="shared" si="22"/>
        <v>-</v>
      </c>
      <c r="AB259" s="383"/>
      <c r="AC259" s="385"/>
      <c r="AD259" s="217" t="s">
        <v>50</v>
      </c>
      <c r="AE259" s="384"/>
      <c r="AF259" s="384"/>
      <c r="AG259" s="384"/>
      <c r="AH259" s="218" t="s">
        <v>51</v>
      </c>
      <c r="AI259" s="383" t="e">
        <f t="shared" si="32"/>
        <v>#VALUE!</v>
      </c>
      <c r="AJ259" s="383"/>
      <c r="AK259" s="385"/>
    </row>
    <row r="260" spans="1:38" ht="28.2" customHeight="1" thickBot="1" x14ac:dyDescent="0.25">
      <c r="A260"/>
      <c r="B260"/>
      <c r="C260"/>
      <c r="D260"/>
      <c r="E260"/>
      <c r="F260"/>
      <c r="G260"/>
      <c r="H260"/>
      <c r="I260"/>
      <c r="J260"/>
      <c r="K260"/>
      <c r="L260"/>
      <c r="M260"/>
      <c r="N260"/>
      <c r="O260"/>
      <c r="P260"/>
      <c r="Q260"/>
      <c r="R260"/>
      <c r="S260"/>
      <c r="T260"/>
      <c r="U260"/>
      <c r="V260"/>
      <c r="W260"/>
      <c r="X260"/>
      <c r="Y260"/>
      <c r="Z260"/>
      <c r="AA260"/>
      <c r="AB260"/>
      <c r="AC260"/>
      <c r="AD260"/>
      <c r="AE260" s="339"/>
      <c r="AF260" s="339"/>
      <c r="AG260" s="339"/>
      <c r="AH260"/>
      <c r="AI260"/>
      <c r="AJ260"/>
      <c r="AK260"/>
    </row>
    <row r="261" spans="1:38" ht="28.5" customHeight="1" thickBot="1" x14ac:dyDescent="0.25">
      <c r="B261" s="374" t="s">
        <v>86</v>
      </c>
      <c r="C261" s="375"/>
      <c r="D261" s="375"/>
      <c r="E261" s="376"/>
      <c r="F261" s="368" t="s">
        <v>96</v>
      </c>
      <c r="G261" s="470"/>
      <c r="H261" s="242" t="s">
        <v>319</v>
      </c>
      <c r="I261" s="19"/>
      <c r="J261" s="19"/>
      <c r="K261" s="20"/>
      <c r="L261" s="20"/>
      <c r="M261" s="20"/>
      <c r="N261" s="20"/>
      <c r="O261" s="20"/>
      <c r="P261" s="20"/>
      <c r="Q261" s="20"/>
      <c r="R261" s="20"/>
      <c r="S261" s="21"/>
      <c r="T261" s="21"/>
      <c r="U261" s="223"/>
      <c r="V261" s="270"/>
      <c r="W261" s="383" t="str">
        <f t="shared" ref="W261:W272" si="33">$F$17</f>
        <v>-</v>
      </c>
      <c r="X261" s="383"/>
      <c r="Y261" s="385"/>
      <c r="Z261" s="286" t="s">
        <v>49</v>
      </c>
      <c r="AA261" s="383" t="str">
        <f>IF($C$149="否",$F$149-2,$F$149)</f>
        <v>-</v>
      </c>
      <c r="AB261" s="383"/>
      <c r="AC261" s="383"/>
      <c r="AD261" s="217" t="s">
        <v>50</v>
      </c>
      <c r="AE261" s="384"/>
      <c r="AF261" s="384"/>
      <c r="AG261" s="384"/>
      <c r="AH261" s="218" t="s">
        <v>51</v>
      </c>
      <c r="AI261" s="383" t="e">
        <f>W261+AA261+IF(AE261="-",0,AE261)</f>
        <v>#VALUE!</v>
      </c>
      <c r="AJ261" s="383"/>
      <c r="AK261" s="385"/>
    </row>
    <row r="262" spans="1:38" ht="28.5" customHeight="1" thickBot="1" x14ac:dyDescent="0.25">
      <c r="B262" s="377"/>
      <c r="C262" s="378"/>
      <c r="D262" s="378"/>
      <c r="E262" s="379"/>
      <c r="F262" s="368"/>
      <c r="G262" s="470"/>
      <c r="H262" s="254" t="s">
        <v>320</v>
      </c>
      <c r="I262" s="27"/>
      <c r="J262" s="27"/>
      <c r="K262" s="28"/>
      <c r="L262" s="28"/>
      <c r="M262" s="28"/>
      <c r="N262" s="28"/>
      <c r="O262" s="28"/>
      <c r="P262" s="28"/>
      <c r="Q262" s="28"/>
      <c r="R262" s="28"/>
      <c r="S262" s="29"/>
      <c r="T262" s="29"/>
      <c r="U262" s="220"/>
      <c r="V262" s="270"/>
      <c r="W262" s="383" t="str">
        <f t="shared" si="33"/>
        <v>-</v>
      </c>
      <c r="X262" s="383"/>
      <c r="Y262" s="385"/>
      <c r="Z262" s="286" t="s">
        <v>49</v>
      </c>
      <c r="AA262" s="383" t="str">
        <f t="shared" ref="AA262:AA272" si="34">IF($C$149="否",$F$149-2,$F$149)</f>
        <v>-</v>
      </c>
      <c r="AB262" s="383"/>
      <c r="AC262" s="383"/>
      <c r="AD262" s="217" t="s">
        <v>50</v>
      </c>
      <c r="AE262" s="384"/>
      <c r="AF262" s="384"/>
      <c r="AG262" s="384"/>
      <c r="AH262" s="218" t="s">
        <v>51</v>
      </c>
      <c r="AI262" s="383" t="e">
        <f t="shared" ref="AI262:AI272" si="35">W262+AA262+IF(AE262="-",0,AE262)</f>
        <v>#VALUE!</v>
      </c>
      <c r="AJ262" s="383"/>
      <c r="AK262" s="385"/>
    </row>
    <row r="263" spans="1:38" ht="28.5" customHeight="1" thickBot="1" x14ac:dyDescent="0.25">
      <c r="B263" s="377"/>
      <c r="C263" s="378"/>
      <c r="D263" s="378"/>
      <c r="E263" s="379"/>
      <c r="F263" s="370"/>
      <c r="G263" s="371"/>
      <c r="H263" s="254" t="s">
        <v>321</v>
      </c>
      <c r="I263" s="27"/>
      <c r="J263" s="27"/>
      <c r="K263" s="28"/>
      <c r="L263" s="28"/>
      <c r="M263" s="28"/>
      <c r="N263" s="28"/>
      <c r="O263" s="28"/>
      <c r="P263" s="28"/>
      <c r="Q263" s="28"/>
      <c r="R263" s="28"/>
      <c r="S263" s="29"/>
      <c r="T263" s="29"/>
      <c r="U263" s="220"/>
      <c r="V263" s="270"/>
      <c r="W263" s="383" t="str">
        <f t="shared" si="33"/>
        <v>-</v>
      </c>
      <c r="X263" s="383"/>
      <c r="Y263" s="385"/>
      <c r="Z263" s="286" t="s">
        <v>49</v>
      </c>
      <c r="AA263" s="383" t="str">
        <f t="shared" si="34"/>
        <v>-</v>
      </c>
      <c r="AB263" s="383"/>
      <c r="AC263" s="383"/>
      <c r="AD263" s="217" t="s">
        <v>50</v>
      </c>
      <c r="AE263" s="384"/>
      <c r="AF263" s="384"/>
      <c r="AG263" s="384"/>
      <c r="AH263" s="218" t="s">
        <v>51</v>
      </c>
      <c r="AI263" s="383" t="e">
        <f t="shared" si="35"/>
        <v>#VALUE!</v>
      </c>
      <c r="AJ263" s="383"/>
      <c r="AK263" s="385"/>
    </row>
    <row r="264" spans="1:38" ht="28.5" customHeight="1" thickBot="1" x14ac:dyDescent="0.25">
      <c r="B264" s="377"/>
      <c r="C264" s="378"/>
      <c r="D264" s="378"/>
      <c r="E264" s="379"/>
      <c r="F264" s="370"/>
      <c r="G264" s="371"/>
      <c r="H264" s="254" t="s">
        <v>322</v>
      </c>
      <c r="I264" s="22"/>
      <c r="J264" s="22"/>
      <c r="K264" s="23"/>
      <c r="L264" s="23"/>
      <c r="M264" s="23"/>
      <c r="N264" s="23"/>
      <c r="O264" s="23"/>
      <c r="P264" s="23"/>
      <c r="Q264" s="23"/>
      <c r="R264" s="23"/>
      <c r="S264" s="24"/>
      <c r="T264" s="24"/>
      <c r="U264" s="221"/>
      <c r="V264" s="270"/>
      <c r="W264" s="383" t="str">
        <f t="shared" si="33"/>
        <v>-</v>
      </c>
      <c r="X264" s="383"/>
      <c r="Y264" s="385"/>
      <c r="Z264" s="286" t="s">
        <v>49</v>
      </c>
      <c r="AA264" s="383" t="str">
        <f t="shared" si="34"/>
        <v>-</v>
      </c>
      <c r="AB264" s="383"/>
      <c r="AC264" s="383"/>
      <c r="AD264" s="217" t="s">
        <v>50</v>
      </c>
      <c r="AE264" s="384"/>
      <c r="AF264" s="384"/>
      <c r="AG264" s="384"/>
      <c r="AH264" s="218" t="s">
        <v>51</v>
      </c>
      <c r="AI264" s="383" t="e">
        <f t="shared" si="35"/>
        <v>#VALUE!</v>
      </c>
      <c r="AJ264" s="383"/>
      <c r="AK264" s="385"/>
    </row>
    <row r="265" spans="1:38" customFormat="1" ht="28.5" customHeight="1" thickBot="1" x14ac:dyDescent="0.25">
      <c r="A265" s="1"/>
      <c r="B265" s="377"/>
      <c r="C265" s="378"/>
      <c r="D265" s="378"/>
      <c r="E265" s="379"/>
      <c r="F265" s="370"/>
      <c r="G265" s="371"/>
      <c r="H265" s="308" t="s">
        <v>326</v>
      </c>
      <c r="I265" s="1"/>
      <c r="J265" s="1"/>
      <c r="K265" s="270"/>
      <c r="L265" s="270"/>
      <c r="M265" s="270"/>
      <c r="N265" s="270"/>
      <c r="O265" s="270"/>
      <c r="P265" s="270"/>
      <c r="Q265" s="270"/>
      <c r="R265" s="270"/>
      <c r="S265" s="96"/>
      <c r="T265" s="96"/>
      <c r="U265" s="268"/>
      <c r="V265" s="270"/>
      <c r="W265" s="383" t="str">
        <f t="shared" si="33"/>
        <v>-</v>
      </c>
      <c r="X265" s="383"/>
      <c r="Y265" s="385"/>
      <c r="Z265" s="286" t="s">
        <v>49</v>
      </c>
      <c r="AA265" s="383" t="str">
        <f t="shared" si="34"/>
        <v>-</v>
      </c>
      <c r="AB265" s="383"/>
      <c r="AC265" s="383"/>
      <c r="AD265" s="217" t="s">
        <v>50</v>
      </c>
      <c r="AE265" s="404" t="s">
        <v>54</v>
      </c>
      <c r="AF265" s="404"/>
      <c r="AG265" s="404"/>
      <c r="AH265" s="218" t="s">
        <v>51</v>
      </c>
      <c r="AI265" s="383" t="e">
        <f t="shared" ref="AI265" si="36">W265+AA265+IF(AE265="-",0,AE265)</f>
        <v>#VALUE!</v>
      </c>
      <c r="AJ265" s="383"/>
      <c r="AK265" s="385"/>
      <c r="AL265" s="1"/>
    </row>
    <row r="266" spans="1:38" customFormat="1" ht="28.5" customHeight="1" thickBot="1" x14ac:dyDescent="0.25">
      <c r="A266" s="1"/>
      <c r="B266" s="377"/>
      <c r="C266" s="378"/>
      <c r="D266" s="378"/>
      <c r="E266" s="379"/>
      <c r="F266" s="368"/>
      <c r="G266" s="470"/>
      <c r="H266" s="254" t="s">
        <v>401</v>
      </c>
      <c r="I266" s="22"/>
      <c r="J266" s="22"/>
      <c r="K266" s="23"/>
      <c r="L266" s="23"/>
      <c r="M266" s="23"/>
      <c r="N266" s="23"/>
      <c r="O266" s="23"/>
      <c r="P266" s="23"/>
      <c r="Q266" s="23"/>
      <c r="R266" s="23"/>
      <c r="S266" s="24"/>
      <c r="T266" s="24"/>
      <c r="U266" s="221"/>
      <c r="V266" s="270"/>
      <c r="W266" s="383" t="str">
        <f t="shared" si="33"/>
        <v>-</v>
      </c>
      <c r="X266" s="383"/>
      <c r="Y266" s="385"/>
      <c r="Z266" s="286" t="s">
        <v>49</v>
      </c>
      <c r="AA266" s="383" t="str">
        <f t="shared" si="34"/>
        <v>-</v>
      </c>
      <c r="AB266" s="383"/>
      <c r="AC266" s="383"/>
      <c r="AD266" s="217" t="s">
        <v>50</v>
      </c>
      <c r="AE266" s="384"/>
      <c r="AF266" s="384"/>
      <c r="AG266" s="384"/>
      <c r="AH266" s="218" t="s">
        <v>51</v>
      </c>
      <c r="AI266" s="383" t="e">
        <f t="shared" si="35"/>
        <v>#VALUE!</v>
      </c>
      <c r="AJ266" s="383"/>
      <c r="AK266" s="385"/>
      <c r="AL266" s="1"/>
    </row>
    <row r="267" spans="1:38" customFormat="1" ht="28.5" customHeight="1" thickBot="1" x14ac:dyDescent="0.25">
      <c r="A267" s="1"/>
      <c r="B267" s="377"/>
      <c r="C267" s="378"/>
      <c r="D267" s="378"/>
      <c r="E267" s="379"/>
      <c r="F267" s="368"/>
      <c r="G267" s="470"/>
      <c r="H267" s="243" t="s">
        <v>399</v>
      </c>
      <c r="I267" s="27"/>
      <c r="J267" s="27"/>
      <c r="K267" s="28"/>
      <c r="L267" s="28"/>
      <c r="M267" s="28"/>
      <c r="N267" s="28"/>
      <c r="O267" s="28"/>
      <c r="P267" s="28"/>
      <c r="Q267" s="28"/>
      <c r="R267" s="28"/>
      <c r="S267" s="29"/>
      <c r="T267" s="29"/>
      <c r="U267" s="220"/>
      <c r="V267" s="270"/>
      <c r="W267" s="383" t="str">
        <f t="shared" si="33"/>
        <v>-</v>
      </c>
      <c r="X267" s="383"/>
      <c r="Y267" s="385"/>
      <c r="Z267" s="286" t="s">
        <v>49</v>
      </c>
      <c r="AA267" s="383" t="str">
        <f t="shared" si="34"/>
        <v>-</v>
      </c>
      <c r="AB267" s="383"/>
      <c r="AC267" s="383"/>
      <c r="AD267" s="217" t="s">
        <v>50</v>
      </c>
      <c r="AE267" s="384"/>
      <c r="AF267" s="384"/>
      <c r="AG267" s="384"/>
      <c r="AH267" s="218" t="s">
        <v>51</v>
      </c>
      <c r="AI267" s="383" t="e">
        <f t="shared" ref="AI267:AI268" si="37">W267+AA267+IF(AE267="-",0,AE267)</f>
        <v>#VALUE!</v>
      </c>
      <c r="AJ267" s="383"/>
      <c r="AK267" s="385"/>
      <c r="AL267" s="1"/>
    </row>
    <row r="268" spans="1:38" customFormat="1" ht="28.5" customHeight="1" thickBot="1" x14ac:dyDescent="0.25">
      <c r="A268" s="1"/>
      <c r="B268" s="377"/>
      <c r="C268" s="378"/>
      <c r="D268" s="378"/>
      <c r="E268" s="379"/>
      <c r="F268" s="368"/>
      <c r="G268" s="470"/>
      <c r="H268" s="243" t="s">
        <v>400</v>
      </c>
      <c r="I268" s="27"/>
      <c r="J268" s="27"/>
      <c r="K268" s="28"/>
      <c r="L268" s="28"/>
      <c r="M268" s="28"/>
      <c r="N268" s="28"/>
      <c r="O268" s="28"/>
      <c r="P268" s="28"/>
      <c r="Q268" s="28"/>
      <c r="R268" s="28"/>
      <c r="S268" s="29"/>
      <c r="T268" s="29"/>
      <c r="U268" s="220"/>
      <c r="V268" s="270"/>
      <c r="W268" s="383" t="str">
        <f t="shared" si="33"/>
        <v>-</v>
      </c>
      <c r="X268" s="383"/>
      <c r="Y268" s="385"/>
      <c r="Z268" s="286" t="s">
        <v>49</v>
      </c>
      <c r="AA268" s="383" t="str">
        <f t="shared" si="34"/>
        <v>-</v>
      </c>
      <c r="AB268" s="383"/>
      <c r="AC268" s="383"/>
      <c r="AD268" s="217" t="s">
        <v>50</v>
      </c>
      <c r="AE268" s="384"/>
      <c r="AF268" s="384"/>
      <c r="AG268" s="384"/>
      <c r="AH268" s="218" t="s">
        <v>51</v>
      </c>
      <c r="AI268" s="383" t="e">
        <f t="shared" si="37"/>
        <v>#VALUE!</v>
      </c>
      <c r="AJ268" s="383"/>
      <c r="AK268" s="385"/>
      <c r="AL268" s="1"/>
    </row>
    <row r="269" spans="1:38" ht="28.5" customHeight="1" thickBot="1" x14ac:dyDescent="0.25">
      <c r="B269" s="377"/>
      <c r="C269" s="378"/>
      <c r="D269" s="378"/>
      <c r="E269" s="379"/>
      <c r="F269" s="368"/>
      <c r="G269" s="470"/>
      <c r="H269" s="243" t="s">
        <v>98</v>
      </c>
      <c r="I269" s="27"/>
      <c r="J269" s="27"/>
      <c r="K269" s="28"/>
      <c r="L269" s="28"/>
      <c r="M269" s="28"/>
      <c r="N269" s="28"/>
      <c r="O269" s="28"/>
      <c r="P269" s="28"/>
      <c r="Q269" s="28"/>
      <c r="R269" s="28"/>
      <c r="S269" s="29"/>
      <c r="T269" s="29"/>
      <c r="U269" s="220"/>
      <c r="V269" s="270"/>
      <c r="W269" s="383" t="str">
        <f t="shared" si="33"/>
        <v>-</v>
      </c>
      <c r="X269" s="383"/>
      <c r="Y269" s="385"/>
      <c r="Z269" s="286" t="s">
        <v>49</v>
      </c>
      <c r="AA269" s="383" t="str">
        <f t="shared" si="34"/>
        <v>-</v>
      </c>
      <c r="AB269" s="383"/>
      <c r="AC269" s="383"/>
      <c r="AD269" s="217" t="s">
        <v>50</v>
      </c>
      <c r="AE269" s="384"/>
      <c r="AF269" s="384"/>
      <c r="AG269" s="384"/>
      <c r="AH269" s="218" t="s">
        <v>51</v>
      </c>
      <c r="AI269" s="383" t="e">
        <f t="shared" si="35"/>
        <v>#VALUE!</v>
      </c>
      <c r="AJ269" s="383"/>
      <c r="AK269" s="385"/>
    </row>
    <row r="270" spans="1:38" ht="28.5" customHeight="1" thickBot="1" x14ac:dyDescent="0.25">
      <c r="B270" s="377"/>
      <c r="C270" s="378"/>
      <c r="D270" s="378"/>
      <c r="E270" s="379"/>
      <c r="F270" s="368"/>
      <c r="G270" s="470"/>
      <c r="H270" s="308" t="s">
        <v>80</v>
      </c>
      <c r="K270" s="270"/>
      <c r="L270" s="270"/>
      <c r="M270" s="270"/>
      <c r="N270" s="270"/>
      <c r="O270" s="270"/>
      <c r="P270" s="270"/>
      <c r="Q270" s="270"/>
      <c r="R270" s="270"/>
      <c r="S270" s="96"/>
      <c r="T270" s="96"/>
      <c r="U270" s="268"/>
      <c r="V270" s="270"/>
      <c r="W270" s="383" t="str">
        <f t="shared" si="33"/>
        <v>-</v>
      </c>
      <c r="X270" s="383"/>
      <c r="Y270" s="385"/>
      <c r="Z270" s="286" t="s">
        <v>49</v>
      </c>
      <c r="AA270" s="383" t="str">
        <f t="shared" si="34"/>
        <v>-</v>
      </c>
      <c r="AB270" s="383"/>
      <c r="AC270" s="383"/>
      <c r="AD270" s="217" t="s">
        <v>50</v>
      </c>
      <c r="AE270" s="384"/>
      <c r="AF270" s="384"/>
      <c r="AG270" s="384"/>
      <c r="AH270" s="218" t="s">
        <v>51</v>
      </c>
      <c r="AI270" s="383" t="e">
        <f t="shared" si="35"/>
        <v>#VALUE!</v>
      </c>
      <c r="AJ270" s="383"/>
      <c r="AK270" s="385"/>
    </row>
    <row r="271" spans="1:38" ht="28.5" customHeight="1" thickBot="1" x14ac:dyDescent="0.25">
      <c r="B271" s="377"/>
      <c r="C271" s="378"/>
      <c r="D271" s="378"/>
      <c r="E271" s="379"/>
      <c r="F271" s="368"/>
      <c r="G271" s="470"/>
      <c r="H271" s="256" t="s">
        <v>81</v>
      </c>
      <c r="I271" s="30"/>
      <c r="J271" s="30"/>
      <c r="K271" s="31"/>
      <c r="L271" s="31"/>
      <c r="M271" s="31"/>
      <c r="N271" s="31"/>
      <c r="O271" s="31"/>
      <c r="P271" s="31"/>
      <c r="Q271" s="31"/>
      <c r="R271" s="31"/>
      <c r="S271" s="32"/>
      <c r="T271" s="32"/>
      <c r="U271" s="251"/>
      <c r="V271" s="270"/>
      <c r="W271" s="383" t="str">
        <f t="shared" si="33"/>
        <v>-</v>
      </c>
      <c r="X271" s="383"/>
      <c r="Y271" s="385"/>
      <c r="Z271" s="286" t="s">
        <v>49</v>
      </c>
      <c r="AA271" s="383" t="str">
        <f t="shared" si="34"/>
        <v>-</v>
      </c>
      <c r="AB271" s="383"/>
      <c r="AC271" s="383"/>
      <c r="AD271" s="217" t="s">
        <v>50</v>
      </c>
      <c r="AE271" s="384"/>
      <c r="AF271" s="384"/>
      <c r="AG271" s="384"/>
      <c r="AH271" s="218" t="s">
        <v>51</v>
      </c>
      <c r="AI271" s="383" t="e">
        <f t="shared" si="35"/>
        <v>#VALUE!</v>
      </c>
      <c r="AJ271" s="383"/>
      <c r="AK271" s="385"/>
    </row>
    <row r="272" spans="1:38" ht="28.5" customHeight="1" thickBot="1" x14ac:dyDescent="0.25">
      <c r="B272" s="377"/>
      <c r="C272" s="378"/>
      <c r="D272" s="378"/>
      <c r="E272" s="379"/>
      <c r="F272" s="368"/>
      <c r="G272" s="470"/>
      <c r="H272" s="256" t="s">
        <v>100</v>
      </c>
      <c r="I272" s="30"/>
      <c r="J272" s="30"/>
      <c r="K272" s="31"/>
      <c r="L272" s="31"/>
      <c r="M272" s="31"/>
      <c r="N272" s="31"/>
      <c r="O272" s="31"/>
      <c r="P272" s="31"/>
      <c r="Q272" s="31"/>
      <c r="R272" s="31"/>
      <c r="S272" s="32"/>
      <c r="T272" s="32"/>
      <c r="U272" s="251"/>
      <c r="V272" s="270"/>
      <c r="W272" s="383" t="str">
        <f t="shared" si="33"/>
        <v>-</v>
      </c>
      <c r="X272" s="383"/>
      <c r="Y272" s="385"/>
      <c r="Z272" s="286" t="s">
        <v>49</v>
      </c>
      <c r="AA272" s="383" t="str">
        <f t="shared" si="34"/>
        <v>-</v>
      </c>
      <c r="AB272" s="383"/>
      <c r="AC272" s="383"/>
      <c r="AD272" s="217" t="s">
        <v>50</v>
      </c>
      <c r="AE272" s="384"/>
      <c r="AF272" s="384"/>
      <c r="AG272" s="384"/>
      <c r="AH272" s="218" t="s">
        <v>51</v>
      </c>
      <c r="AI272" s="383" t="e">
        <f t="shared" si="35"/>
        <v>#VALUE!</v>
      </c>
      <c r="AJ272" s="383"/>
      <c r="AK272" s="385"/>
    </row>
    <row r="273" spans="1:38" ht="30.6" customHeight="1" thickBot="1" x14ac:dyDescent="0.25">
      <c r="B273" s="377"/>
      <c r="C273" s="378"/>
      <c r="D273" s="378"/>
      <c r="E273" s="379"/>
      <c r="F273" s="368"/>
      <c r="G273" s="470"/>
      <c r="H273" s="254" t="s">
        <v>69</v>
      </c>
      <c r="I273" s="22"/>
      <c r="J273" s="22"/>
      <c r="K273" s="23"/>
      <c r="L273" s="23"/>
      <c r="M273" s="23"/>
      <c r="N273" s="23"/>
      <c r="O273" s="23"/>
      <c r="P273" s="23"/>
      <c r="Q273" s="23"/>
      <c r="R273" s="23"/>
      <c r="S273" s="24"/>
      <c r="T273" s="24"/>
      <c r="U273" s="221"/>
      <c r="V273" s="270"/>
      <c r="W273" s="383" t="str">
        <f t="shared" ref="W273:W294" si="38">$F$17</f>
        <v>-</v>
      </c>
      <c r="X273" s="383"/>
      <c r="Y273" s="385"/>
      <c r="Z273" s="286" t="s">
        <v>49</v>
      </c>
      <c r="AA273" s="383" t="str">
        <f t="shared" ref="AA273:AA274" si="39">IF($C$149="否",$F$149-2,$F$149)</f>
        <v>-</v>
      </c>
      <c r="AB273" s="383"/>
      <c r="AC273" s="383"/>
      <c r="AD273" s="217" t="s">
        <v>50</v>
      </c>
      <c r="AE273" s="384"/>
      <c r="AF273" s="384"/>
      <c r="AG273" s="384"/>
      <c r="AH273" s="218" t="s">
        <v>51</v>
      </c>
      <c r="AI273" s="383" t="e">
        <f t="shared" ref="AI273:AI274" si="40">W273+AA273+IF(AE273="-",0,AE273)</f>
        <v>#VALUE!</v>
      </c>
      <c r="AJ273" s="383"/>
      <c r="AK273" s="385"/>
    </row>
    <row r="274" spans="1:38" ht="28.5" customHeight="1" thickBot="1" x14ac:dyDescent="0.25">
      <c r="B274" s="377"/>
      <c r="C274" s="378"/>
      <c r="D274" s="378"/>
      <c r="E274" s="379"/>
      <c r="F274" s="368"/>
      <c r="G274" s="470"/>
      <c r="H274" s="255" t="s">
        <v>389</v>
      </c>
      <c r="I274" s="44"/>
      <c r="J274" s="44"/>
      <c r="K274" s="46"/>
      <c r="L274" s="46"/>
      <c r="M274" s="46"/>
      <c r="N274" s="46"/>
      <c r="O274" s="46"/>
      <c r="P274" s="46"/>
      <c r="Q274" s="46"/>
      <c r="R274" s="46"/>
      <c r="S274" s="45"/>
      <c r="T274" s="45"/>
      <c r="U274" s="222"/>
      <c r="V274" s="270"/>
      <c r="W274" s="383" t="str">
        <f t="shared" si="38"/>
        <v>-</v>
      </c>
      <c r="X274" s="383"/>
      <c r="Y274" s="385"/>
      <c r="Z274" s="286" t="s">
        <v>49</v>
      </c>
      <c r="AA274" s="383" t="str">
        <f t="shared" si="39"/>
        <v>-</v>
      </c>
      <c r="AB274" s="383"/>
      <c r="AC274" s="383"/>
      <c r="AD274" s="217" t="s">
        <v>50</v>
      </c>
      <c r="AE274" s="404" t="s">
        <v>54</v>
      </c>
      <c r="AF274" s="404"/>
      <c r="AG274" s="404"/>
      <c r="AH274" s="218" t="s">
        <v>51</v>
      </c>
      <c r="AI274" s="383" t="e">
        <f t="shared" si="40"/>
        <v>#VALUE!</v>
      </c>
      <c r="AJ274" s="383"/>
      <c r="AK274" s="385"/>
    </row>
    <row r="275" spans="1:38" ht="28.5" customHeight="1" thickBot="1" x14ac:dyDescent="0.25">
      <c r="B275" s="377"/>
      <c r="C275" s="378"/>
      <c r="D275" s="378"/>
      <c r="E275" s="379"/>
      <c r="F275" s="368" t="s">
        <v>101</v>
      </c>
      <c r="G275" s="369"/>
      <c r="H275" s="242" t="s">
        <v>324</v>
      </c>
      <c r="I275" s="19"/>
      <c r="J275" s="19"/>
      <c r="K275" s="20"/>
      <c r="L275" s="20"/>
      <c r="M275" s="20"/>
      <c r="N275" s="20"/>
      <c r="O275" s="20"/>
      <c r="P275" s="20"/>
      <c r="Q275" s="20"/>
      <c r="R275" s="20"/>
      <c r="S275" s="21"/>
      <c r="T275" s="21"/>
      <c r="U275" s="223"/>
      <c r="V275" s="270"/>
      <c r="W275" s="383" t="str">
        <f t="shared" si="38"/>
        <v>-</v>
      </c>
      <c r="X275" s="405"/>
      <c r="Y275" s="406"/>
      <c r="Z275" s="286" t="s">
        <v>49</v>
      </c>
      <c r="AA275" s="383" t="str">
        <f>IF($C$149="否",$F$149-2,$F$149)</f>
        <v>-</v>
      </c>
      <c r="AB275" s="405"/>
      <c r="AC275" s="406"/>
      <c r="AD275" s="217" t="s">
        <v>50</v>
      </c>
      <c r="AE275" s="384"/>
      <c r="AF275" s="407"/>
      <c r="AG275" s="408"/>
      <c r="AH275" s="218" t="s">
        <v>51</v>
      </c>
      <c r="AI275" s="383" t="e">
        <f>W275+AA275+IF(AE275="-",0,AE275)</f>
        <v>#VALUE!</v>
      </c>
      <c r="AJ275" s="405"/>
      <c r="AK275" s="406"/>
    </row>
    <row r="276" spans="1:38" ht="28.2" customHeight="1" thickBot="1" x14ac:dyDescent="0.25">
      <c r="B276" s="377"/>
      <c r="C276" s="378"/>
      <c r="D276" s="378"/>
      <c r="E276" s="379"/>
      <c r="F276" s="370"/>
      <c r="G276" s="371"/>
      <c r="H276" s="254" t="s">
        <v>325</v>
      </c>
      <c r="I276" s="27"/>
      <c r="J276" s="27"/>
      <c r="K276" s="28"/>
      <c r="L276" s="28"/>
      <c r="M276" s="28"/>
      <c r="N276" s="28"/>
      <c r="O276" s="28"/>
      <c r="P276" s="28"/>
      <c r="Q276" s="28"/>
      <c r="R276" s="28"/>
      <c r="S276" s="29"/>
      <c r="T276" s="29"/>
      <c r="U276" s="220"/>
      <c r="V276" s="270"/>
      <c r="W276" s="383" t="str">
        <f t="shared" si="38"/>
        <v>-</v>
      </c>
      <c r="X276" s="405"/>
      <c r="Y276" s="406"/>
      <c r="Z276" s="286" t="s">
        <v>49</v>
      </c>
      <c r="AA276" s="383" t="str">
        <f t="shared" ref="AA276:AA280" si="41">IF($C$149="否",$F$149-2,$F$149)</f>
        <v>-</v>
      </c>
      <c r="AB276" s="405"/>
      <c r="AC276" s="406"/>
      <c r="AD276" s="217" t="s">
        <v>50</v>
      </c>
      <c r="AE276" s="384"/>
      <c r="AF276" s="407"/>
      <c r="AG276" s="408"/>
      <c r="AH276" s="218" t="s">
        <v>51</v>
      </c>
      <c r="AI276" s="383" t="e">
        <f t="shared" ref="AI276:AI277" si="42">W276+AA276+IF(AE276="-",0,AE276)</f>
        <v>#VALUE!</v>
      </c>
      <c r="AJ276" s="405"/>
      <c r="AK276" s="406"/>
      <c r="AL276"/>
    </row>
    <row r="277" spans="1:38" ht="28.5" customHeight="1" thickBot="1" x14ac:dyDescent="0.25">
      <c r="B277" s="377"/>
      <c r="C277" s="378"/>
      <c r="D277" s="378"/>
      <c r="E277" s="379"/>
      <c r="F277" s="370"/>
      <c r="G277" s="371"/>
      <c r="H277" s="22" t="s">
        <v>323</v>
      </c>
      <c r="I277" s="22"/>
      <c r="J277" s="22"/>
      <c r="K277" s="23"/>
      <c r="L277" s="23"/>
      <c r="M277" s="23"/>
      <c r="N277" s="23"/>
      <c r="O277" s="23"/>
      <c r="P277" s="23"/>
      <c r="Q277" s="23"/>
      <c r="R277" s="23"/>
      <c r="S277" s="24"/>
      <c r="T277" s="24"/>
      <c r="U277" s="221"/>
      <c r="V277" s="270"/>
      <c r="W277" s="383" t="str">
        <f t="shared" si="38"/>
        <v>-</v>
      </c>
      <c r="X277" s="383"/>
      <c r="Y277" s="385"/>
      <c r="Z277" s="286" t="s">
        <v>49</v>
      </c>
      <c r="AA277" s="383" t="str">
        <f t="shared" si="41"/>
        <v>-</v>
      </c>
      <c r="AB277" s="383"/>
      <c r="AC277" s="383"/>
      <c r="AD277" s="217" t="s">
        <v>50</v>
      </c>
      <c r="AE277" s="404" t="s">
        <v>54</v>
      </c>
      <c r="AF277" s="404"/>
      <c r="AG277" s="404"/>
      <c r="AH277" s="218" t="s">
        <v>51</v>
      </c>
      <c r="AI277" s="383" t="e">
        <f t="shared" si="42"/>
        <v>#VALUE!</v>
      </c>
      <c r="AJ277" s="383"/>
      <c r="AK277" s="385"/>
    </row>
    <row r="278" spans="1:38" ht="28.5" customHeight="1" thickBot="1" x14ac:dyDescent="0.25">
      <c r="B278" s="377"/>
      <c r="C278" s="378"/>
      <c r="D278" s="378"/>
      <c r="E278" s="379"/>
      <c r="F278" s="370"/>
      <c r="G278" s="371"/>
      <c r="H278" s="27" t="s">
        <v>97</v>
      </c>
      <c r="I278" s="27"/>
      <c r="J278" s="27"/>
      <c r="K278" s="28"/>
      <c r="L278" s="28"/>
      <c r="M278" s="28"/>
      <c r="N278" s="28"/>
      <c r="O278" s="28"/>
      <c r="P278" s="28"/>
      <c r="Q278" s="28"/>
      <c r="R278" s="28"/>
      <c r="S278" s="29"/>
      <c r="T278" s="29"/>
      <c r="U278" s="220"/>
      <c r="V278" s="270"/>
      <c r="W278" s="383" t="str">
        <f t="shared" si="38"/>
        <v>-</v>
      </c>
      <c r="X278" s="383"/>
      <c r="Y278" s="385"/>
      <c r="Z278" s="286" t="s">
        <v>49</v>
      </c>
      <c r="AA278" s="383" t="str">
        <f t="shared" si="41"/>
        <v>-</v>
      </c>
      <c r="AB278" s="383"/>
      <c r="AC278" s="383"/>
      <c r="AD278" s="217" t="s">
        <v>50</v>
      </c>
      <c r="AE278" s="384"/>
      <c r="AF278" s="384"/>
      <c r="AG278" s="384"/>
      <c r="AH278" s="218" t="s">
        <v>51</v>
      </c>
      <c r="AI278" s="383" t="e">
        <f t="shared" ref="AI278:AI280" si="43">W278+AA278+IF(AE278="-",0,AE278)</f>
        <v>#VALUE!</v>
      </c>
      <c r="AJ278" s="383"/>
      <c r="AK278" s="385"/>
    </row>
    <row r="279" spans="1:38" ht="28.5" customHeight="1" thickBot="1" x14ac:dyDescent="0.25">
      <c r="B279" s="377"/>
      <c r="C279" s="378"/>
      <c r="D279" s="378"/>
      <c r="E279" s="379"/>
      <c r="F279" s="370"/>
      <c r="G279" s="371"/>
      <c r="H279" s="256" t="s">
        <v>100</v>
      </c>
      <c r="I279" s="30"/>
      <c r="J279" s="30"/>
      <c r="K279" s="31"/>
      <c r="L279" s="31"/>
      <c r="M279" s="31"/>
      <c r="N279" s="31"/>
      <c r="O279" s="31"/>
      <c r="P279" s="31"/>
      <c r="Q279" s="31"/>
      <c r="R279" s="31"/>
      <c r="S279" s="32"/>
      <c r="T279" s="32"/>
      <c r="U279" s="251"/>
      <c r="V279" s="270"/>
      <c r="W279" s="383" t="str">
        <f t="shared" si="38"/>
        <v>-</v>
      </c>
      <c r="X279" s="383"/>
      <c r="Y279" s="385"/>
      <c r="Z279" s="286" t="s">
        <v>49</v>
      </c>
      <c r="AA279" s="383" t="str">
        <f t="shared" si="41"/>
        <v>-</v>
      </c>
      <c r="AB279" s="383"/>
      <c r="AC279" s="383"/>
      <c r="AD279" s="217" t="s">
        <v>50</v>
      </c>
      <c r="AE279" s="384"/>
      <c r="AF279" s="384"/>
      <c r="AG279" s="384"/>
      <c r="AH279" s="218" t="s">
        <v>51</v>
      </c>
      <c r="AI279" s="383" t="e">
        <f t="shared" si="43"/>
        <v>#VALUE!</v>
      </c>
      <c r="AJ279" s="383"/>
      <c r="AK279" s="385"/>
    </row>
    <row r="280" spans="1:38" ht="28.5" customHeight="1" thickBot="1" x14ac:dyDescent="0.25">
      <c r="B280" s="377"/>
      <c r="C280" s="378"/>
      <c r="D280" s="378"/>
      <c r="E280" s="379"/>
      <c r="F280" s="370"/>
      <c r="G280" s="371"/>
      <c r="H280" s="254" t="s">
        <v>69</v>
      </c>
      <c r="I280" s="22"/>
      <c r="J280" s="22"/>
      <c r="K280" s="23"/>
      <c r="L280" s="23"/>
      <c r="M280" s="23"/>
      <c r="N280" s="23"/>
      <c r="O280" s="23"/>
      <c r="P280" s="23"/>
      <c r="Q280" s="23"/>
      <c r="R280" s="23"/>
      <c r="S280" s="24"/>
      <c r="T280" s="24"/>
      <c r="U280" s="221"/>
      <c r="V280" s="270"/>
      <c r="W280" s="383" t="str">
        <f t="shared" si="38"/>
        <v>-</v>
      </c>
      <c r="X280" s="383"/>
      <c r="Y280" s="385"/>
      <c r="Z280" s="286" t="s">
        <v>49</v>
      </c>
      <c r="AA280" s="383" t="str">
        <f t="shared" si="41"/>
        <v>-</v>
      </c>
      <c r="AB280" s="383"/>
      <c r="AC280" s="383"/>
      <c r="AD280" s="217" t="s">
        <v>50</v>
      </c>
      <c r="AE280" s="384"/>
      <c r="AF280" s="384"/>
      <c r="AG280" s="384"/>
      <c r="AH280" s="218" t="s">
        <v>51</v>
      </c>
      <c r="AI280" s="383" t="e">
        <f t="shared" si="43"/>
        <v>#VALUE!</v>
      </c>
      <c r="AJ280" s="383"/>
      <c r="AK280" s="385"/>
    </row>
    <row r="281" spans="1:38" ht="28.5" customHeight="1" thickBot="1" x14ac:dyDescent="0.25">
      <c r="B281" s="380"/>
      <c r="C281" s="381"/>
      <c r="D281" s="381"/>
      <c r="E281" s="382"/>
      <c r="F281" s="372"/>
      <c r="G281" s="373"/>
      <c r="H281" s="255" t="s">
        <v>389</v>
      </c>
      <c r="I281" s="44"/>
      <c r="J281" s="44"/>
      <c r="K281" s="46"/>
      <c r="L281" s="46"/>
      <c r="M281" s="46"/>
      <c r="N281" s="46"/>
      <c r="O281" s="46"/>
      <c r="P281" s="46"/>
      <c r="Q281" s="46"/>
      <c r="R281" s="46"/>
      <c r="S281" s="45"/>
      <c r="T281" s="45"/>
      <c r="U281" s="222"/>
      <c r="V281" s="270"/>
      <c r="W281" s="383" t="str">
        <f t="shared" ref="W281" si="44">$F$17</f>
        <v>-</v>
      </c>
      <c r="X281" s="383"/>
      <c r="Y281" s="385"/>
      <c r="Z281" s="286" t="s">
        <v>49</v>
      </c>
      <c r="AA281" s="383" t="str">
        <f t="shared" ref="AA281" si="45">IF($C$149="否",$F$149-2,$F$149)</f>
        <v>-</v>
      </c>
      <c r="AB281" s="383"/>
      <c r="AC281" s="383"/>
      <c r="AD281" s="217" t="s">
        <v>50</v>
      </c>
      <c r="AE281" s="404" t="s">
        <v>54</v>
      </c>
      <c r="AF281" s="404"/>
      <c r="AG281" s="404"/>
      <c r="AH281" s="218" t="s">
        <v>51</v>
      </c>
      <c r="AI281" s="383" t="e">
        <f t="shared" ref="AI281" si="46">W281+AA281+IF(AE281="-",0,AE281)</f>
        <v>#VALUE!</v>
      </c>
      <c r="AJ281" s="383"/>
      <c r="AK281" s="385"/>
    </row>
    <row r="282" spans="1:38" ht="28.2" customHeight="1" x14ac:dyDescent="0.2">
      <c r="A282"/>
      <c r="B282"/>
      <c r="C282"/>
      <c r="D282"/>
      <c r="E282"/>
      <c r="F282"/>
      <c r="G282"/>
      <c r="H282"/>
      <c r="I282"/>
      <c r="J282"/>
      <c r="K282"/>
      <c r="L282"/>
      <c r="M282"/>
      <c r="N282"/>
      <c r="O282"/>
      <c r="P282"/>
      <c r="Q282"/>
      <c r="R282"/>
      <c r="S282"/>
      <c r="T282"/>
      <c r="U282"/>
      <c r="V282"/>
      <c r="W282"/>
      <c r="X282"/>
      <c r="Y282"/>
      <c r="Z282"/>
      <c r="AA282"/>
      <c r="AB282"/>
      <c r="AC282"/>
      <c r="AD282"/>
      <c r="AE282" s="339"/>
      <c r="AF282" s="339"/>
      <c r="AG282" s="339"/>
      <c r="AH282"/>
      <c r="AI282"/>
      <c r="AJ282"/>
      <c r="AK282"/>
    </row>
    <row r="283" spans="1:38" ht="28.2" customHeight="1" thickBot="1" x14ac:dyDescent="0.25">
      <c r="A283"/>
      <c r="B283"/>
      <c r="C283"/>
      <c r="D283"/>
      <c r="E283"/>
      <c r="F283"/>
      <c r="G283"/>
      <c r="H283"/>
      <c r="I283"/>
      <c r="J283"/>
      <c r="K283"/>
      <c r="L283"/>
      <c r="M283"/>
      <c r="N283"/>
      <c r="O283"/>
      <c r="P283"/>
      <c r="Q283"/>
      <c r="R283"/>
      <c r="S283"/>
      <c r="T283"/>
      <c r="U283"/>
      <c r="V283"/>
      <c r="W283"/>
      <c r="X283"/>
      <c r="Y283"/>
      <c r="Z283"/>
      <c r="AA283"/>
      <c r="AB283"/>
      <c r="AC283"/>
      <c r="AD283"/>
      <c r="AE283" s="339"/>
      <c r="AF283" s="339"/>
      <c r="AG283" s="339"/>
      <c r="AH283"/>
      <c r="AI283"/>
      <c r="AJ283"/>
      <c r="AK283"/>
    </row>
    <row r="284" spans="1:38" ht="28.5" customHeight="1" thickBot="1" x14ac:dyDescent="0.25">
      <c r="B284" s="374" t="s">
        <v>86</v>
      </c>
      <c r="C284" s="375"/>
      <c r="D284" s="375"/>
      <c r="E284" s="376"/>
      <c r="F284" s="368" t="s">
        <v>102</v>
      </c>
      <c r="G284" s="369"/>
      <c r="H284" s="242" t="s">
        <v>319</v>
      </c>
      <c r="I284" s="19"/>
      <c r="J284" s="19"/>
      <c r="K284" s="20"/>
      <c r="L284" s="20"/>
      <c r="M284" s="20"/>
      <c r="N284" s="20"/>
      <c r="O284" s="20"/>
      <c r="P284" s="20"/>
      <c r="Q284" s="20"/>
      <c r="R284" s="20"/>
      <c r="S284" s="21"/>
      <c r="T284" s="21"/>
      <c r="U284" s="223"/>
      <c r="V284" s="270"/>
      <c r="W284" s="383" t="str">
        <f t="shared" si="38"/>
        <v>-</v>
      </c>
      <c r="X284" s="383"/>
      <c r="Y284" s="385"/>
      <c r="Z284" s="286" t="s">
        <v>49</v>
      </c>
      <c r="AA284" s="383" t="str">
        <f>IF($C$149="否",$F$149-2,$F$149)</f>
        <v>-</v>
      </c>
      <c r="AB284" s="383"/>
      <c r="AC284" s="383"/>
      <c r="AD284" s="217" t="s">
        <v>50</v>
      </c>
      <c r="AE284" s="384"/>
      <c r="AF284" s="384"/>
      <c r="AG284" s="384"/>
      <c r="AH284" s="218" t="s">
        <v>51</v>
      </c>
      <c r="AI284" s="383" t="e">
        <f>W284+AA284+IF(AE284="-",0,AE284)</f>
        <v>#VALUE!</v>
      </c>
      <c r="AJ284" s="383"/>
      <c r="AK284" s="385"/>
    </row>
    <row r="285" spans="1:38" ht="28.5" customHeight="1" thickBot="1" x14ac:dyDescent="0.25">
      <c r="B285" s="377"/>
      <c r="C285" s="378"/>
      <c r="D285" s="378"/>
      <c r="E285" s="379"/>
      <c r="F285" s="370"/>
      <c r="G285" s="371"/>
      <c r="H285" s="254" t="s">
        <v>320</v>
      </c>
      <c r="I285" s="27"/>
      <c r="J285" s="27"/>
      <c r="K285" s="28"/>
      <c r="L285" s="28"/>
      <c r="M285" s="28"/>
      <c r="N285" s="28"/>
      <c r="O285" s="28"/>
      <c r="P285" s="28"/>
      <c r="Q285" s="28"/>
      <c r="R285" s="28"/>
      <c r="S285" s="29"/>
      <c r="T285" s="29"/>
      <c r="U285" s="220"/>
      <c r="V285" s="270"/>
      <c r="W285" s="383" t="str">
        <f t="shared" si="38"/>
        <v>-</v>
      </c>
      <c r="X285" s="383"/>
      <c r="Y285" s="385"/>
      <c r="Z285" s="286" t="s">
        <v>49</v>
      </c>
      <c r="AA285" s="383" t="str">
        <f t="shared" ref="AA285:AA294" si="47">IF($C$149="否",$F$149-2,$F$149)</f>
        <v>-</v>
      </c>
      <c r="AB285" s="383"/>
      <c r="AC285" s="383"/>
      <c r="AD285" s="217" t="s">
        <v>50</v>
      </c>
      <c r="AE285" s="384"/>
      <c r="AF285" s="384"/>
      <c r="AG285" s="384"/>
      <c r="AH285" s="218" t="s">
        <v>51</v>
      </c>
      <c r="AI285" s="383" t="e">
        <f t="shared" ref="AI285:AI288" si="48">W285+AA285+IF(AE285="-",0,AE285)</f>
        <v>#VALUE!</v>
      </c>
      <c r="AJ285" s="383"/>
      <c r="AK285" s="385"/>
    </row>
    <row r="286" spans="1:38" ht="28.5" customHeight="1" thickBot="1" x14ac:dyDescent="0.25">
      <c r="B286" s="377"/>
      <c r="C286" s="378"/>
      <c r="D286" s="378"/>
      <c r="E286" s="379"/>
      <c r="F286" s="370"/>
      <c r="G286" s="371"/>
      <c r="H286" s="254" t="s">
        <v>321</v>
      </c>
      <c r="I286" s="27"/>
      <c r="J286" s="27"/>
      <c r="K286" s="28"/>
      <c r="L286" s="28"/>
      <c r="M286" s="28"/>
      <c r="N286" s="28"/>
      <c r="O286" s="28"/>
      <c r="P286" s="28"/>
      <c r="Q286" s="28"/>
      <c r="R286" s="28"/>
      <c r="S286" s="29"/>
      <c r="T286" s="29"/>
      <c r="U286" s="220"/>
      <c r="V286" s="270"/>
      <c r="W286" s="383" t="str">
        <f t="shared" si="38"/>
        <v>-</v>
      </c>
      <c r="X286" s="383"/>
      <c r="Y286" s="385"/>
      <c r="Z286" s="286" t="s">
        <v>49</v>
      </c>
      <c r="AA286" s="383" t="str">
        <f t="shared" si="47"/>
        <v>-</v>
      </c>
      <c r="AB286" s="383"/>
      <c r="AC286" s="383"/>
      <c r="AD286" s="217" t="s">
        <v>50</v>
      </c>
      <c r="AE286" s="384"/>
      <c r="AF286" s="384"/>
      <c r="AG286" s="384"/>
      <c r="AH286" s="218" t="s">
        <v>51</v>
      </c>
      <c r="AI286" s="383" t="e">
        <f t="shared" si="48"/>
        <v>#VALUE!</v>
      </c>
      <c r="AJ286" s="383"/>
      <c r="AK286" s="385"/>
    </row>
    <row r="287" spans="1:38" ht="28.5" customHeight="1" thickBot="1" x14ac:dyDescent="0.25">
      <c r="B287" s="377"/>
      <c r="C287" s="378"/>
      <c r="D287" s="378"/>
      <c r="E287" s="379"/>
      <c r="F287" s="370"/>
      <c r="G287" s="371"/>
      <c r="H287" s="254" t="s">
        <v>322</v>
      </c>
      <c r="I287" s="22"/>
      <c r="J287" s="22"/>
      <c r="K287" s="23"/>
      <c r="L287" s="23"/>
      <c r="M287" s="23"/>
      <c r="N287" s="23"/>
      <c r="O287" s="23"/>
      <c r="P287" s="23"/>
      <c r="Q287" s="23"/>
      <c r="R287" s="23"/>
      <c r="S287" s="24"/>
      <c r="T287" s="24"/>
      <c r="U287" s="221"/>
      <c r="V287" s="270"/>
      <c r="W287" s="383" t="str">
        <f t="shared" si="38"/>
        <v>-</v>
      </c>
      <c r="X287" s="383"/>
      <c r="Y287" s="385"/>
      <c r="Z287" s="286" t="s">
        <v>49</v>
      </c>
      <c r="AA287" s="383" t="str">
        <f t="shared" si="47"/>
        <v>-</v>
      </c>
      <c r="AB287" s="383"/>
      <c r="AC287" s="383"/>
      <c r="AD287" s="217" t="s">
        <v>50</v>
      </c>
      <c r="AE287" s="384"/>
      <c r="AF287" s="384"/>
      <c r="AG287" s="384"/>
      <c r="AH287" s="218" t="s">
        <v>51</v>
      </c>
      <c r="AI287" s="383" t="e">
        <f t="shared" si="48"/>
        <v>#VALUE!</v>
      </c>
      <c r="AJ287" s="383"/>
      <c r="AK287" s="385"/>
    </row>
    <row r="288" spans="1:38" ht="28.5" customHeight="1" thickBot="1" x14ac:dyDescent="0.25">
      <c r="B288" s="377"/>
      <c r="C288" s="378"/>
      <c r="D288" s="378"/>
      <c r="E288" s="379"/>
      <c r="F288" s="370"/>
      <c r="G288" s="371"/>
      <c r="H288" s="254" t="s">
        <v>326</v>
      </c>
      <c r="I288" s="27"/>
      <c r="J288" s="27"/>
      <c r="K288" s="28"/>
      <c r="L288" s="28"/>
      <c r="M288" s="28"/>
      <c r="N288" s="28"/>
      <c r="O288" s="28"/>
      <c r="P288" s="28"/>
      <c r="Q288" s="28"/>
      <c r="R288" s="28"/>
      <c r="S288" s="29"/>
      <c r="T288" s="29"/>
      <c r="U288" s="220"/>
      <c r="V288" s="270"/>
      <c r="W288" s="383" t="str">
        <f t="shared" si="38"/>
        <v>-</v>
      </c>
      <c r="X288" s="383"/>
      <c r="Y288" s="385"/>
      <c r="Z288" s="286" t="s">
        <v>49</v>
      </c>
      <c r="AA288" s="383" t="str">
        <f t="shared" si="47"/>
        <v>-</v>
      </c>
      <c r="AB288" s="383"/>
      <c r="AC288" s="383"/>
      <c r="AD288" s="217" t="s">
        <v>50</v>
      </c>
      <c r="AE288" s="404" t="s">
        <v>54</v>
      </c>
      <c r="AF288" s="404"/>
      <c r="AG288" s="404"/>
      <c r="AH288" s="218" t="s">
        <v>51</v>
      </c>
      <c r="AI288" s="383" t="e">
        <f t="shared" si="48"/>
        <v>#VALUE!</v>
      </c>
      <c r="AJ288" s="383"/>
      <c r="AK288" s="385"/>
    </row>
    <row r="289" spans="2:37" ht="28.5" customHeight="1" thickBot="1" x14ac:dyDescent="0.25">
      <c r="B289" s="377"/>
      <c r="C289" s="378"/>
      <c r="D289" s="378"/>
      <c r="E289" s="379"/>
      <c r="F289" s="370"/>
      <c r="G289" s="371"/>
      <c r="H289" s="254" t="s">
        <v>401</v>
      </c>
      <c r="I289" s="27"/>
      <c r="J289" s="27"/>
      <c r="K289" s="28"/>
      <c r="L289" s="28"/>
      <c r="M289" s="28"/>
      <c r="N289" s="28"/>
      <c r="O289" s="28"/>
      <c r="P289" s="28"/>
      <c r="Q289" s="28"/>
      <c r="R289" s="28"/>
      <c r="S289" s="29"/>
      <c r="T289" s="29"/>
      <c r="U289" s="220"/>
      <c r="V289" s="270"/>
      <c r="W289" s="383" t="str">
        <f t="shared" si="38"/>
        <v>-</v>
      </c>
      <c r="X289" s="383"/>
      <c r="Y289" s="385"/>
      <c r="Z289" s="286" t="s">
        <v>49</v>
      </c>
      <c r="AA289" s="383" t="str">
        <f t="shared" si="47"/>
        <v>-</v>
      </c>
      <c r="AB289" s="383"/>
      <c r="AC289" s="383"/>
      <c r="AD289" s="217" t="s">
        <v>50</v>
      </c>
      <c r="AE289" s="384"/>
      <c r="AF289" s="384"/>
      <c r="AG289" s="384"/>
      <c r="AH289" s="218" t="s">
        <v>51</v>
      </c>
      <c r="AI289" s="383" t="e">
        <f t="shared" ref="AI289:AI294" si="49">W289+AA289+IF(AE289="-",0,AE289)</f>
        <v>#VALUE!</v>
      </c>
      <c r="AJ289" s="383"/>
      <c r="AK289" s="385"/>
    </row>
    <row r="290" spans="2:37" ht="28.5" customHeight="1" thickBot="1" x14ac:dyDescent="0.25">
      <c r="B290" s="377"/>
      <c r="C290" s="378"/>
      <c r="D290" s="378"/>
      <c r="E290" s="379"/>
      <c r="F290" s="370"/>
      <c r="G290" s="371"/>
      <c r="H290" s="243" t="s">
        <v>399</v>
      </c>
      <c r="I290" s="27"/>
      <c r="J290" s="27"/>
      <c r="K290" s="28"/>
      <c r="L290" s="28"/>
      <c r="M290" s="28"/>
      <c r="N290" s="28"/>
      <c r="O290" s="28"/>
      <c r="P290" s="28"/>
      <c r="Q290" s="28"/>
      <c r="R290" s="28"/>
      <c r="S290" s="29"/>
      <c r="T290" s="29"/>
      <c r="U290" s="220"/>
      <c r="V290" s="270"/>
      <c r="W290" s="383" t="str">
        <f t="shared" si="38"/>
        <v>-</v>
      </c>
      <c r="X290" s="383"/>
      <c r="Y290" s="385"/>
      <c r="Z290" s="286" t="s">
        <v>49</v>
      </c>
      <c r="AA290" s="383" t="str">
        <f t="shared" si="47"/>
        <v>-</v>
      </c>
      <c r="AB290" s="383"/>
      <c r="AC290" s="383"/>
      <c r="AD290" s="217" t="s">
        <v>50</v>
      </c>
      <c r="AE290" s="384"/>
      <c r="AF290" s="384"/>
      <c r="AG290" s="384"/>
      <c r="AH290" s="218" t="s">
        <v>51</v>
      </c>
      <c r="AI290" s="383" t="e">
        <f t="shared" ref="AI290:AI291" si="50">W290+AA290+IF(AE290="-",0,AE290)</f>
        <v>#VALUE!</v>
      </c>
      <c r="AJ290" s="383"/>
      <c r="AK290" s="385"/>
    </row>
    <row r="291" spans="2:37" ht="28.5" customHeight="1" thickBot="1" x14ac:dyDescent="0.25">
      <c r="B291" s="377"/>
      <c r="C291" s="378"/>
      <c r="D291" s="378"/>
      <c r="E291" s="379"/>
      <c r="F291" s="370"/>
      <c r="G291" s="371"/>
      <c r="H291" s="243" t="s">
        <v>400</v>
      </c>
      <c r="I291" s="27"/>
      <c r="J291" s="27"/>
      <c r="K291" s="28"/>
      <c r="L291" s="28"/>
      <c r="M291" s="28"/>
      <c r="N291" s="28"/>
      <c r="O291" s="28"/>
      <c r="P291" s="28"/>
      <c r="Q291" s="28"/>
      <c r="R291" s="28"/>
      <c r="S291" s="29"/>
      <c r="T291" s="29"/>
      <c r="U291" s="220"/>
      <c r="V291" s="270"/>
      <c r="W291" s="383" t="str">
        <f t="shared" si="38"/>
        <v>-</v>
      </c>
      <c r="X291" s="383"/>
      <c r="Y291" s="385"/>
      <c r="Z291" s="286" t="s">
        <v>49</v>
      </c>
      <c r="AA291" s="383" t="str">
        <f t="shared" si="47"/>
        <v>-</v>
      </c>
      <c r="AB291" s="383"/>
      <c r="AC291" s="383"/>
      <c r="AD291" s="217" t="s">
        <v>50</v>
      </c>
      <c r="AE291" s="384"/>
      <c r="AF291" s="384"/>
      <c r="AG291" s="384"/>
      <c r="AH291" s="218" t="s">
        <v>51</v>
      </c>
      <c r="AI291" s="383" t="e">
        <f t="shared" si="50"/>
        <v>#VALUE!</v>
      </c>
      <c r="AJ291" s="383"/>
      <c r="AK291" s="385"/>
    </row>
    <row r="292" spans="2:37" ht="28.2" customHeight="1" thickBot="1" x14ac:dyDescent="0.25">
      <c r="B292" s="377"/>
      <c r="C292" s="378"/>
      <c r="D292" s="378"/>
      <c r="E292" s="379"/>
      <c r="F292" s="370"/>
      <c r="G292" s="371"/>
      <c r="H292" s="27" t="s">
        <v>103</v>
      </c>
      <c r="I292" s="27"/>
      <c r="J292" s="27"/>
      <c r="K292" s="28"/>
      <c r="L292" s="28"/>
      <c r="M292" s="28"/>
      <c r="N292" s="28"/>
      <c r="O292" s="28"/>
      <c r="P292" s="28"/>
      <c r="Q292" s="28"/>
      <c r="R292" s="28"/>
      <c r="S292" s="29"/>
      <c r="T292" s="29"/>
      <c r="U292" s="220"/>
      <c r="V292" s="270"/>
      <c r="W292" s="383" t="str">
        <f t="shared" si="38"/>
        <v>-</v>
      </c>
      <c r="X292" s="383"/>
      <c r="Y292" s="385"/>
      <c r="Z292" s="286" t="s">
        <v>49</v>
      </c>
      <c r="AA292" s="383" t="str">
        <f t="shared" si="47"/>
        <v>-</v>
      </c>
      <c r="AB292" s="383"/>
      <c r="AC292" s="383"/>
      <c r="AD292" s="217" t="s">
        <v>50</v>
      </c>
      <c r="AE292" s="384"/>
      <c r="AF292" s="384"/>
      <c r="AG292" s="384"/>
      <c r="AH292" s="218" t="s">
        <v>51</v>
      </c>
      <c r="AI292" s="383" t="e">
        <f t="shared" si="49"/>
        <v>#VALUE!</v>
      </c>
      <c r="AJ292" s="383"/>
      <c r="AK292" s="385"/>
    </row>
    <row r="293" spans="2:37" ht="18" customHeight="1" thickBot="1" x14ac:dyDescent="0.25">
      <c r="B293" s="377"/>
      <c r="C293" s="378"/>
      <c r="D293" s="378"/>
      <c r="E293" s="379"/>
      <c r="F293" s="370"/>
      <c r="G293" s="371"/>
      <c r="H293" s="30" t="s">
        <v>80</v>
      </c>
      <c r="I293" s="30"/>
      <c r="J293" s="30"/>
      <c r="K293" s="31"/>
      <c r="L293" s="31"/>
      <c r="M293" s="31"/>
      <c r="N293" s="31"/>
      <c r="O293" s="31"/>
      <c r="P293" s="31"/>
      <c r="Q293" s="31"/>
      <c r="R293" s="31"/>
      <c r="S293" s="32"/>
      <c r="T293" s="32"/>
      <c r="U293" s="251"/>
      <c r="V293" s="270"/>
      <c r="W293" s="383" t="str">
        <f t="shared" si="38"/>
        <v>-</v>
      </c>
      <c r="X293" s="383"/>
      <c r="Y293" s="385"/>
      <c r="Z293" s="286" t="s">
        <v>49</v>
      </c>
      <c r="AA293" s="383" t="str">
        <f t="shared" si="47"/>
        <v>-</v>
      </c>
      <c r="AB293" s="383"/>
      <c r="AC293" s="383"/>
      <c r="AD293" s="217" t="s">
        <v>50</v>
      </c>
      <c r="AE293" s="384"/>
      <c r="AF293" s="384"/>
      <c r="AG293" s="384"/>
      <c r="AH293" s="218" t="s">
        <v>51</v>
      </c>
      <c r="AI293" s="383" t="e">
        <f t="shared" si="49"/>
        <v>#VALUE!</v>
      </c>
      <c r="AJ293" s="383"/>
      <c r="AK293" s="385"/>
    </row>
    <row r="294" spans="2:37" ht="18" customHeight="1" thickBot="1" x14ac:dyDescent="0.25">
      <c r="B294" s="377"/>
      <c r="C294" s="378"/>
      <c r="D294" s="378"/>
      <c r="E294" s="379"/>
      <c r="F294" s="370"/>
      <c r="G294" s="371"/>
      <c r="H294" s="30" t="s">
        <v>81</v>
      </c>
      <c r="I294" s="30"/>
      <c r="J294" s="30"/>
      <c r="K294" s="31"/>
      <c r="L294" s="31"/>
      <c r="M294" s="31"/>
      <c r="N294" s="31"/>
      <c r="O294" s="31"/>
      <c r="P294" s="31"/>
      <c r="Q294" s="31"/>
      <c r="R294" s="31"/>
      <c r="S294" s="32"/>
      <c r="T294" s="32"/>
      <c r="U294" s="251"/>
      <c r="V294" s="270"/>
      <c r="W294" s="383" t="str">
        <f t="shared" si="38"/>
        <v>-</v>
      </c>
      <c r="X294" s="383"/>
      <c r="Y294" s="385"/>
      <c r="Z294" s="286" t="s">
        <v>49</v>
      </c>
      <c r="AA294" s="383" t="str">
        <f t="shared" si="47"/>
        <v>-</v>
      </c>
      <c r="AB294" s="383"/>
      <c r="AC294" s="383"/>
      <c r="AD294" s="217" t="s">
        <v>50</v>
      </c>
      <c r="AE294" s="384"/>
      <c r="AF294" s="384"/>
      <c r="AG294" s="384"/>
      <c r="AH294" s="218" t="s">
        <v>51</v>
      </c>
      <c r="AI294" s="383" t="e">
        <f t="shared" si="49"/>
        <v>#VALUE!</v>
      </c>
      <c r="AJ294" s="383"/>
      <c r="AK294" s="385"/>
    </row>
    <row r="295" spans="2:37" ht="18" customHeight="1" thickBot="1" x14ac:dyDescent="0.25">
      <c r="B295" s="377"/>
      <c r="C295" s="378"/>
      <c r="D295" s="378"/>
      <c r="E295" s="379"/>
      <c r="F295" s="370"/>
      <c r="G295" s="371"/>
      <c r="H295" s="256" t="s">
        <v>100</v>
      </c>
      <c r="I295" s="30"/>
      <c r="J295" s="30"/>
      <c r="K295" s="31"/>
      <c r="L295" s="31"/>
      <c r="M295" s="31"/>
      <c r="N295" s="31"/>
      <c r="O295" s="31"/>
      <c r="P295" s="31"/>
      <c r="Q295" s="31"/>
      <c r="R295" s="31"/>
      <c r="S295" s="32"/>
      <c r="T295" s="32"/>
      <c r="U295" s="251"/>
      <c r="V295" s="270"/>
      <c r="W295" s="383" t="str">
        <f t="shared" ref="W295:W302" si="51">$F$17</f>
        <v>-</v>
      </c>
      <c r="X295" s="383"/>
      <c r="Y295" s="385"/>
      <c r="Z295" s="286" t="s">
        <v>49</v>
      </c>
      <c r="AA295" s="383" t="str">
        <f t="shared" ref="AA295:AA297" si="52">IF($C$149="否",$F$149-2,$F$149)</f>
        <v>-</v>
      </c>
      <c r="AB295" s="383"/>
      <c r="AC295" s="383"/>
      <c r="AD295" s="217" t="s">
        <v>50</v>
      </c>
      <c r="AE295" s="384"/>
      <c r="AF295" s="384"/>
      <c r="AG295" s="384"/>
      <c r="AH295" s="218" t="s">
        <v>51</v>
      </c>
      <c r="AI295" s="383" t="e">
        <f t="shared" ref="AI295:AI297" si="53">W295+AA295+IF(AE295="-",0,AE295)</f>
        <v>#VALUE!</v>
      </c>
      <c r="AJ295" s="383"/>
      <c r="AK295" s="385"/>
    </row>
    <row r="296" spans="2:37" ht="18" customHeight="1" thickBot="1" x14ac:dyDescent="0.25">
      <c r="B296" s="377"/>
      <c r="C296" s="378"/>
      <c r="D296" s="378"/>
      <c r="E296" s="379"/>
      <c r="F296" s="370"/>
      <c r="G296" s="371"/>
      <c r="H296" s="254" t="s">
        <v>69</v>
      </c>
      <c r="I296" s="22"/>
      <c r="J296" s="22"/>
      <c r="K296" s="23"/>
      <c r="L296" s="23"/>
      <c r="M296" s="23"/>
      <c r="N296" s="23"/>
      <c r="O296" s="23"/>
      <c r="P296" s="23"/>
      <c r="Q296" s="23"/>
      <c r="R296" s="23"/>
      <c r="S296" s="24"/>
      <c r="T296" s="24"/>
      <c r="U296" s="221"/>
      <c r="V296" s="270"/>
      <c r="W296" s="383" t="str">
        <f t="shared" si="51"/>
        <v>-</v>
      </c>
      <c r="X296" s="383"/>
      <c r="Y296" s="385"/>
      <c r="Z296" s="286" t="s">
        <v>49</v>
      </c>
      <c r="AA296" s="383" t="str">
        <f t="shared" si="52"/>
        <v>-</v>
      </c>
      <c r="AB296" s="383"/>
      <c r="AC296" s="383"/>
      <c r="AD296" s="217" t="s">
        <v>50</v>
      </c>
      <c r="AE296" s="384"/>
      <c r="AF296" s="384"/>
      <c r="AG296" s="384"/>
      <c r="AH296" s="218" t="s">
        <v>51</v>
      </c>
      <c r="AI296" s="383" t="e">
        <f t="shared" si="53"/>
        <v>#VALUE!</v>
      </c>
      <c r="AJ296" s="383"/>
      <c r="AK296" s="385"/>
    </row>
    <row r="297" spans="2:37" ht="18" customHeight="1" thickBot="1" x14ac:dyDescent="0.25">
      <c r="B297" s="377"/>
      <c r="C297" s="378"/>
      <c r="D297" s="378"/>
      <c r="E297" s="379"/>
      <c r="F297" s="370"/>
      <c r="G297" s="371"/>
      <c r="H297" s="255" t="s">
        <v>389</v>
      </c>
      <c r="I297" s="44"/>
      <c r="J297" s="44"/>
      <c r="K297" s="46"/>
      <c r="L297" s="46"/>
      <c r="M297" s="46"/>
      <c r="N297" s="46"/>
      <c r="O297" s="46"/>
      <c r="P297" s="46"/>
      <c r="Q297" s="46"/>
      <c r="R297" s="46"/>
      <c r="S297" s="45"/>
      <c r="T297" s="45"/>
      <c r="U297" s="222"/>
      <c r="V297" s="270"/>
      <c r="W297" s="383" t="str">
        <f t="shared" si="51"/>
        <v>-</v>
      </c>
      <c r="X297" s="383"/>
      <c r="Y297" s="385"/>
      <c r="Z297" s="286" t="s">
        <v>49</v>
      </c>
      <c r="AA297" s="383" t="str">
        <f t="shared" si="52"/>
        <v>-</v>
      </c>
      <c r="AB297" s="383"/>
      <c r="AC297" s="383"/>
      <c r="AD297" s="217" t="s">
        <v>50</v>
      </c>
      <c r="AE297" s="404" t="s">
        <v>54</v>
      </c>
      <c r="AF297" s="404"/>
      <c r="AG297" s="404"/>
      <c r="AH297" s="218" t="s">
        <v>51</v>
      </c>
      <c r="AI297" s="383" t="e">
        <f t="shared" si="53"/>
        <v>#VALUE!</v>
      </c>
      <c r="AJ297" s="383"/>
      <c r="AK297" s="385"/>
    </row>
    <row r="298" spans="2:37" ht="18" customHeight="1" thickBot="1" x14ac:dyDescent="0.25">
      <c r="B298" s="377"/>
      <c r="C298" s="378"/>
      <c r="D298" s="378"/>
      <c r="E298" s="379"/>
      <c r="F298" s="368" t="s">
        <v>104</v>
      </c>
      <c r="G298" s="369"/>
      <c r="H298" s="242" t="s">
        <v>324</v>
      </c>
      <c r="I298" s="19"/>
      <c r="J298" s="19"/>
      <c r="K298" s="20"/>
      <c r="L298" s="20"/>
      <c r="M298" s="20"/>
      <c r="N298" s="20"/>
      <c r="O298" s="20"/>
      <c r="P298" s="20"/>
      <c r="Q298" s="20"/>
      <c r="R298" s="20"/>
      <c r="S298" s="21"/>
      <c r="T298" s="21"/>
      <c r="U298" s="223"/>
      <c r="V298" s="270"/>
      <c r="W298" s="383" t="str">
        <f t="shared" si="51"/>
        <v>-</v>
      </c>
      <c r="X298" s="383"/>
      <c r="Y298" s="385"/>
      <c r="Z298" s="286" t="s">
        <v>49</v>
      </c>
      <c r="AA298" s="383" t="str">
        <f>IF($C$149="否",$F$149-2,$F$149)</f>
        <v>-</v>
      </c>
      <c r="AB298" s="383"/>
      <c r="AC298" s="383"/>
      <c r="AD298" s="217" t="s">
        <v>50</v>
      </c>
      <c r="AE298" s="384"/>
      <c r="AF298" s="384"/>
      <c r="AG298" s="384"/>
      <c r="AH298" s="218" t="s">
        <v>51</v>
      </c>
      <c r="AI298" s="383" t="e">
        <f>W298+AA298+IF(AE298="-",0,AE298)</f>
        <v>#VALUE!</v>
      </c>
      <c r="AJ298" s="383"/>
      <c r="AK298" s="385"/>
    </row>
    <row r="299" spans="2:37" ht="18" customHeight="1" thickBot="1" x14ac:dyDescent="0.25">
      <c r="B299" s="377"/>
      <c r="C299" s="378"/>
      <c r="D299" s="378"/>
      <c r="E299" s="379"/>
      <c r="F299" s="370"/>
      <c r="G299" s="371"/>
      <c r="H299" s="309" t="s">
        <v>325</v>
      </c>
      <c r="I299" s="257"/>
      <c r="J299" s="257"/>
      <c r="K299" s="258"/>
      <c r="L299" s="258"/>
      <c r="M299" s="258"/>
      <c r="N299" s="258"/>
      <c r="O299" s="258"/>
      <c r="P299" s="258"/>
      <c r="Q299" s="258"/>
      <c r="R299" s="258"/>
      <c r="S299" s="259"/>
      <c r="T299" s="259"/>
      <c r="U299" s="267"/>
      <c r="V299" s="270"/>
      <c r="W299" s="383" t="str">
        <f t="shared" si="51"/>
        <v>-</v>
      </c>
      <c r="X299" s="383"/>
      <c r="Y299" s="385"/>
      <c r="Z299" s="286" t="s">
        <v>49</v>
      </c>
      <c r="AA299" s="383" t="str">
        <f t="shared" ref="AA299:AA302" si="54">IF($C$149="否",$F$149-2,$F$149)</f>
        <v>-</v>
      </c>
      <c r="AB299" s="383"/>
      <c r="AC299" s="383"/>
      <c r="AD299" s="217" t="s">
        <v>50</v>
      </c>
      <c r="AE299" s="384"/>
      <c r="AF299" s="384"/>
      <c r="AG299" s="384"/>
      <c r="AH299" s="218" t="s">
        <v>51</v>
      </c>
      <c r="AI299" s="383" t="e">
        <f t="shared" ref="AI299:AI300" si="55">W299+AA299+IF(AE299="-",0,AE299)</f>
        <v>#VALUE!</v>
      </c>
      <c r="AJ299" s="383"/>
      <c r="AK299" s="385"/>
    </row>
    <row r="300" spans="2:37" ht="18" customHeight="1" thickBot="1" x14ac:dyDescent="0.25">
      <c r="B300" s="377"/>
      <c r="C300" s="378"/>
      <c r="D300" s="378"/>
      <c r="E300" s="379"/>
      <c r="F300" s="370"/>
      <c r="G300" s="371"/>
      <c r="H300" s="1" t="s">
        <v>323</v>
      </c>
      <c r="K300" s="270"/>
      <c r="L300" s="270"/>
      <c r="M300" s="270"/>
      <c r="N300" s="270"/>
      <c r="O300" s="270"/>
      <c r="P300" s="270"/>
      <c r="Q300" s="270"/>
      <c r="R300" s="270"/>
      <c r="S300" s="96"/>
      <c r="T300" s="96"/>
      <c r="U300" s="268"/>
      <c r="V300" s="270"/>
      <c r="W300" s="383" t="str">
        <f t="shared" si="51"/>
        <v>-</v>
      </c>
      <c r="X300" s="383"/>
      <c r="Y300" s="385"/>
      <c r="Z300" s="286" t="s">
        <v>49</v>
      </c>
      <c r="AA300" s="383" t="str">
        <f t="shared" si="54"/>
        <v>-</v>
      </c>
      <c r="AB300" s="383"/>
      <c r="AC300" s="383"/>
      <c r="AD300" s="217" t="s">
        <v>50</v>
      </c>
      <c r="AE300" s="404" t="s">
        <v>54</v>
      </c>
      <c r="AF300" s="404"/>
      <c r="AG300" s="404"/>
      <c r="AH300" s="218" t="s">
        <v>51</v>
      </c>
      <c r="AI300" s="383" t="e">
        <f t="shared" si="55"/>
        <v>#VALUE!</v>
      </c>
      <c r="AJ300" s="383"/>
      <c r="AK300" s="385"/>
    </row>
    <row r="301" spans="2:37" ht="18" customHeight="1" thickBot="1" x14ac:dyDescent="0.25">
      <c r="B301" s="377"/>
      <c r="C301" s="378"/>
      <c r="D301" s="378"/>
      <c r="E301" s="379"/>
      <c r="F301" s="370"/>
      <c r="G301" s="371"/>
      <c r="H301" s="22" t="s">
        <v>105</v>
      </c>
      <c r="I301" s="22"/>
      <c r="J301" s="22"/>
      <c r="K301" s="23"/>
      <c r="L301" s="23"/>
      <c r="M301" s="23"/>
      <c r="N301" s="23"/>
      <c r="O301" s="23"/>
      <c r="P301" s="23"/>
      <c r="Q301" s="23"/>
      <c r="R301" s="23"/>
      <c r="S301" s="24"/>
      <c r="T301" s="24"/>
      <c r="U301" s="221"/>
      <c r="V301" s="270"/>
      <c r="W301" s="383" t="str">
        <f t="shared" si="51"/>
        <v>-</v>
      </c>
      <c r="X301" s="383"/>
      <c r="Y301" s="385"/>
      <c r="Z301" s="286" t="s">
        <v>49</v>
      </c>
      <c r="AA301" s="383" t="str">
        <f t="shared" si="54"/>
        <v>-</v>
      </c>
      <c r="AB301" s="383"/>
      <c r="AC301" s="383"/>
      <c r="AD301" s="217" t="s">
        <v>50</v>
      </c>
      <c r="AE301" s="384"/>
      <c r="AF301" s="384"/>
      <c r="AG301" s="384"/>
      <c r="AH301" s="218" t="s">
        <v>51</v>
      </c>
      <c r="AI301" s="383" t="e">
        <f t="shared" ref="AI301:AI302" si="56">W301+AA301+IF(AE301="-",0,AE301)</f>
        <v>#VALUE!</v>
      </c>
      <c r="AJ301" s="383"/>
      <c r="AK301" s="385"/>
    </row>
    <row r="302" spans="2:37" ht="18" customHeight="1" thickBot="1" x14ac:dyDescent="0.25">
      <c r="B302" s="377"/>
      <c r="C302" s="378"/>
      <c r="D302" s="378"/>
      <c r="E302" s="379"/>
      <c r="F302" s="370"/>
      <c r="G302" s="371"/>
      <c r="H302" s="27" t="s">
        <v>97</v>
      </c>
      <c r="I302" s="27"/>
      <c r="J302" s="27"/>
      <c r="K302" s="28"/>
      <c r="L302" s="28"/>
      <c r="M302" s="28"/>
      <c r="N302" s="28"/>
      <c r="O302" s="28"/>
      <c r="P302" s="28"/>
      <c r="Q302" s="28"/>
      <c r="R302" s="28"/>
      <c r="S302" s="29"/>
      <c r="T302" s="29"/>
      <c r="U302" s="220"/>
      <c r="V302" s="270"/>
      <c r="W302" s="383" t="str">
        <f t="shared" si="51"/>
        <v>-</v>
      </c>
      <c r="X302" s="383"/>
      <c r="Y302" s="385"/>
      <c r="Z302" s="286" t="s">
        <v>49</v>
      </c>
      <c r="AA302" s="383" t="str">
        <f t="shared" si="54"/>
        <v>-</v>
      </c>
      <c r="AB302" s="383"/>
      <c r="AC302" s="383"/>
      <c r="AD302" s="217" t="s">
        <v>50</v>
      </c>
      <c r="AE302" s="384"/>
      <c r="AF302" s="384"/>
      <c r="AG302" s="384"/>
      <c r="AH302" s="218" t="s">
        <v>51</v>
      </c>
      <c r="AI302" s="383" t="e">
        <f t="shared" si="56"/>
        <v>#VALUE!</v>
      </c>
      <c r="AJ302" s="383"/>
      <c r="AK302" s="385"/>
    </row>
    <row r="303" spans="2:37" ht="18" customHeight="1" thickBot="1" x14ac:dyDescent="0.25">
      <c r="B303" s="377"/>
      <c r="C303" s="378"/>
      <c r="D303" s="378"/>
      <c r="E303" s="379"/>
      <c r="F303" s="370"/>
      <c r="G303" s="371"/>
      <c r="H303" s="254" t="s">
        <v>69</v>
      </c>
      <c r="I303" s="22"/>
      <c r="J303" s="22"/>
      <c r="K303" s="23"/>
      <c r="L303" s="23"/>
      <c r="M303" s="23"/>
      <c r="N303" s="23"/>
      <c r="O303" s="23"/>
      <c r="P303" s="23"/>
      <c r="Q303" s="23"/>
      <c r="R303" s="23"/>
      <c r="S303" s="24"/>
      <c r="T303" s="24"/>
      <c r="U303" s="221"/>
      <c r="V303" s="270"/>
      <c r="W303" s="383" t="str">
        <f t="shared" ref="W303:W308" si="57">$F$17</f>
        <v>-</v>
      </c>
      <c r="X303" s="383"/>
      <c r="Y303" s="385"/>
      <c r="Z303" s="286" t="s">
        <v>49</v>
      </c>
      <c r="AA303" s="383" t="str">
        <f t="shared" ref="AA303:AA304" si="58">IF($C$149="否",$F$149-2,$F$149)</f>
        <v>-</v>
      </c>
      <c r="AB303" s="383"/>
      <c r="AC303" s="383"/>
      <c r="AD303" s="217" t="s">
        <v>50</v>
      </c>
      <c r="AE303" s="384"/>
      <c r="AF303" s="384"/>
      <c r="AG303" s="384"/>
      <c r="AH303" s="218" t="s">
        <v>51</v>
      </c>
      <c r="AI303" s="383" t="e">
        <f t="shared" ref="AI303:AI304" si="59">W303+AA303+IF(AE303="-",0,AE303)</f>
        <v>#VALUE!</v>
      </c>
      <c r="AJ303" s="383"/>
      <c r="AK303" s="385"/>
    </row>
    <row r="304" spans="2:37" ht="18" customHeight="1" thickBot="1" x14ac:dyDescent="0.25">
      <c r="B304" s="377"/>
      <c r="C304" s="378"/>
      <c r="D304" s="378"/>
      <c r="E304" s="379"/>
      <c r="F304" s="372"/>
      <c r="G304" s="373"/>
      <c r="H304" s="255" t="s">
        <v>395</v>
      </c>
      <c r="I304" s="44"/>
      <c r="J304" s="44"/>
      <c r="K304" s="46"/>
      <c r="L304" s="46"/>
      <c r="M304" s="46"/>
      <c r="N304" s="46"/>
      <c r="O304" s="46"/>
      <c r="P304" s="46"/>
      <c r="Q304" s="46"/>
      <c r="R304" s="46"/>
      <c r="S304" s="45"/>
      <c r="T304" s="45"/>
      <c r="U304" s="222"/>
      <c r="V304" s="270"/>
      <c r="W304" s="383" t="str">
        <f t="shared" si="57"/>
        <v>-</v>
      </c>
      <c r="X304" s="383"/>
      <c r="Y304" s="385"/>
      <c r="Z304" s="286" t="s">
        <v>49</v>
      </c>
      <c r="AA304" s="383" t="str">
        <f t="shared" si="58"/>
        <v>-</v>
      </c>
      <c r="AB304" s="383"/>
      <c r="AC304" s="383"/>
      <c r="AD304" s="217" t="s">
        <v>50</v>
      </c>
      <c r="AE304" s="404" t="s">
        <v>54</v>
      </c>
      <c r="AF304" s="404"/>
      <c r="AG304" s="404"/>
      <c r="AH304" s="218" t="s">
        <v>51</v>
      </c>
      <c r="AI304" s="383" t="e">
        <f t="shared" si="59"/>
        <v>#VALUE!</v>
      </c>
      <c r="AJ304" s="383"/>
      <c r="AK304" s="385"/>
    </row>
    <row r="305" spans="2:37" ht="18" customHeight="1" thickBot="1" x14ac:dyDescent="0.25">
      <c r="B305" s="377"/>
      <c r="C305" s="378"/>
      <c r="D305" s="378"/>
      <c r="E305" s="379"/>
      <c r="F305" s="374" t="s">
        <v>106</v>
      </c>
      <c r="G305" s="376"/>
      <c r="H305" s="242" t="s">
        <v>324</v>
      </c>
      <c r="I305" s="19"/>
      <c r="J305" s="19"/>
      <c r="K305" s="20"/>
      <c r="L305" s="20"/>
      <c r="M305" s="20"/>
      <c r="N305" s="20"/>
      <c r="O305" s="20"/>
      <c r="P305" s="20"/>
      <c r="Q305" s="20"/>
      <c r="R305" s="20"/>
      <c r="S305" s="21"/>
      <c r="T305" s="21"/>
      <c r="U305" s="223"/>
      <c r="V305" s="270"/>
      <c r="W305" s="383" t="str">
        <f t="shared" si="57"/>
        <v>-</v>
      </c>
      <c r="X305" s="383"/>
      <c r="Y305" s="385"/>
      <c r="Z305" s="286" t="s">
        <v>49</v>
      </c>
      <c r="AA305" s="383" t="str">
        <f>IF($C$149="否",$F$149-2,$F$149)</f>
        <v>-</v>
      </c>
      <c r="AB305" s="383"/>
      <c r="AC305" s="383"/>
      <c r="AD305" s="217" t="s">
        <v>50</v>
      </c>
      <c r="AE305" s="384"/>
      <c r="AF305" s="384"/>
      <c r="AG305" s="384"/>
      <c r="AH305" s="218" t="s">
        <v>51</v>
      </c>
      <c r="AI305" s="383" t="e">
        <f>W305+AA305+IF(AE305="-",0,AE305)</f>
        <v>#VALUE!</v>
      </c>
      <c r="AJ305" s="383"/>
      <c r="AK305" s="385"/>
    </row>
    <row r="306" spans="2:37" ht="18" customHeight="1" thickBot="1" x14ac:dyDescent="0.25">
      <c r="B306" s="377"/>
      <c r="C306" s="378"/>
      <c r="D306" s="378"/>
      <c r="E306" s="379"/>
      <c r="F306" s="377"/>
      <c r="G306" s="379"/>
      <c r="H306" s="309" t="s">
        <v>325</v>
      </c>
      <c r="I306" s="257"/>
      <c r="J306" s="257"/>
      <c r="K306" s="258"/>
      <c r="L306" s="258"/>
      <c r="M306" s="258"/>
      <c r="N306" s="258"/>
      <c r="O306" s="258"/>
      <c r="P306" s="258"/>
      <c r="Q306" s="258"/>
      <c r="R306" s="258"/>
      <c r="S306" s="259"/>
      <c r="T306" s="259"/>
      <c r="U306" s="267"/>
      <c r="V306" s="270"/>
      <c r="W306" s="383" t="str">
        <f t="shared" si="57"/>
        <v>-</v>
      </c>
      <c r="X306" s="383"/>
      <c r="Y306" s="385"/>
      <c r="Z306" s="286" t="s">
        <v>49</v>
      </c>
      <c r="AA306" s="383" t="str">
        <f t="shared" ref="AA306:AA308" si="60">IF($C$149="否",$F$149-2,$F$149)</f>
        <v>-</v>
      </c>
      <c r="AB306" s="383"/>
      <c r="AC306" s="383"/>
      <c r="AD306" s="217" t="s">
        <v>50</v>
      </c>
      <c r="AE306" s="384"/>
      <c r="AF306" s="384"/>
      <c r="AG306" s="384"/>
      <c r="AH306" s="218" t="s">
        <v>51</v>
      </c>
      <c r="AI306" s="383" t="e">
        <f t="shared" ref="AI306:AI307" si="61">W306+AA306+IF(AE306="-",0,AE306)</f>
        <v>#VALUE!</v>
      </c>
      <c r="AJ306" s="383"/>
      <c r="AK306" s="385"/>
    </row>
    <row r="307" spans="2:37" ht="18" customHeight="1" thickBot="1" x14ac:dyDescent="0.25">
      <c r="B307" s="377"/>
      <c r="C307" s="378"/>
      <c r="D307" s="378"/>
      <c r="E307" s="379"/>
      <c r="F307" s="377"/>
      <c r="G307" s="379"/>
      <c r="H307" s="308" t="s">
        <v>323</v>
      </c>
      <c r="K307" s="270"/>
      <c r="L307" s="270"/>
      <c r="M307" s="270"/>
      <c r="N307" s="270"/>
      <c r="O307" s="270"/>
      <c r="P307" s="270"/>
      <c r="Q307" s="270"/>
      <c r="R307" s="270"/>
      <c r="S307" s="96"/>
      <c r="T307" s="96"/>
      <c r="U307" s="268"/>
      <c r="V307" s="270"/>
      <c r="W307" s="383" t="str">
        <f t="shared" si="57"/>
        <v>-</v>
      </c>
      <c r="X307" s="383"/>
      <c r="Y307" s="385"/>
      <c r="Z307" s="286" t="s">
        <v>49</v>
      </c>
      <c r="AA307" s="383" t="str">
        <f t="shared" si="60"/>
        <v>-</v>
      </c>
      <c r="AB307" s="383"/>
      <c r="AC307" s="383"/>
      <c r="AD307" s="217" t="s">
        <v>50</v>
      </c>
      <c r="AE307" s="404" t="s">
        <v>54</v>
      </c>
      <c r="AF307" s="404"/>
      <c r="AG307" s="404"/>
      <c r="AH307" s="218" t="s">
        <v>51</v>
      </c>
      <c r="AI307" s="383" t="e">
        <f t="shared" si="61"/>
        <v>#VALUE!</v>
      </c>
      <c r="AJ307" s="383"/>
      <c r="AK307" s="385"/>
    </row>
    <row r="308" spans="2:37" ht="18" customHeight="1" thickBot="1" x14ac:dyDescent="0.25">
      <c r="B308" s="377"/>
      <c r="C308" s="378"/>
      <c r="D308" s="378"/>
      <c r="E308" s="379"/>
      <c r="F308" s="377"/>
      <c r="G308" s="379"/>
      <c r="H308" s="254" t="s">
        <v>327</v>
      </c>
      <c r="I308" s="22"/>
      <c r="J308" s="22"/>
      <c r="K308" s="23"/>
      <c r="L308" s="23"/>
      <c r="M308" s="23"/>
      <c r="N308" s="23"/>
      <c r="O308" s="23"/>
      <c r="P308" s="23"/>
      <c r="Q308" s="23"/>
      <c r="R308" s="23"/>
      <c r="S308" s="24"/>
      <c r="T308" s="24"/>
      <c r="U308" s="221"/>
      <c r="V308" s="270"/>
      <c r="W308" s="383" t="str">
        <f t="shared" si="57"/>
        <v>-</v>
      </c>
      <c r="X308" s="383"/>
      <c r="Y308" s="385"/>
      <c r="Z308" s="286" t="s">
        <v>49</v>
      </c>
      <c r="AA308" s="383" t="str">
        <f t="shared" si="60"/>
        <v>-</v>
      </c>
      <c r="AB308" s="383"/>
      <c r="AC308" s="383"/>
      <c r="AD308" s="217" t="s">
        <v>50</v>
      </c>
      <c r="AE308" s="384"/>
      <c r="AF308" s="384"/>
      <c r="AG308" s="384"/>
      <c r="AH308" s="218" t="s">
        <v>51</v>
      </c>
      <c r="AI308" s="383" t="e">
        <f t="shared" ref="AI308" si="62">W308+AA308+IF(AE308="-",0,AE308)</f>
        <v>#VALUE!</v>
      </c>
      <c r="AJ308" s="383"/>
      <c r="AK308" s="385"/>
    </row>
    <row r="309" spans="2:37" ht="18" customHeight="1" thickBot="1" x14ac:dyDescent="0.25">
      <c r="B309" s="380"/>
      <c r="C309" s="381"/>
      <c r="D309" s="381"/>
      <c r="E309" s="382"/>
      <c r="F309" s="380"/>
      <c r="G309" s="382"/>
      <c r="H309" s="255" t="s">
        <v>81</v>
      </c>
      <c r="I309" s="44"/>
      <c r="J309" s="44"/>
      <c r="K309" s="46"/>
      <c r="L309" s="46"/>
      <c r="M309" s="46"/>
      <c r="N309" s="46"/>
      <c r="O309" s="46"/>
      <c r="P309" s="46"/>
      <c r="Q309" s="46"/>
      <c r="R309" s="46"/>
      <c r="S309" s="45"/>
      <c r="T309" s="45"/>
      <c r="U309" s="222"/>
      <c r="V309" s="270"/>
      <c r="W309" s="383" t="str">
        <f t="shared" ref="W309" si="63">$F$17</f>
        <v>-</v>
      </c>
      <c r="X309" s="383"/>
      <c r="Y309" s="385"/>
      <c r="Z309" s="286" t="s">
        <v>49</v>
      </c>
      <c r="AA309" s="383" t="str">
        <f t="shared" ref="AA309" si="64">IF($C$149="否",$F$149-2,$F$149)</f>
        <v>-</v>
      </c>
      <c r="AB309" s="383"/>
      <c r="AC309" s="383"/>
      <c r="AD309" s="217" t="s">
        <v>50</v>
      </c>
      <c r="AE309" s="384"/>
      <c r="AF309" s="384"/>
      <c r="AG309" s="384"/>
      <c r="AH309" s="218" t="s">
        <v>51</v>
      </c>
      <c r="AI309" s="383" t="e">
        <f t="shared" ref="AI309" si="65">W309+AA309+IF(AE309="-",0,AE309)</f>
        <v>#VALUE!</v>
      </c>
      <c r="AJ309" s="383"/>
      <c r="AK309" s="385"/>
    </row>
    <row r="310" spans="2:37" ht="18" customHeight="1" x14ac:dyDescent="0.2">
      <c r="C310" s="265"/>
      <c r="D310" s="104"/>
    </row>
  </sheetData>
  <sheetProtection insertRows="0"/>
  <mergeCells count="1668">
    <mergeCell ref="AI290:AK290"/>
    <mergeCell ref="AI284:AK284"/>
    <mergeCell ref="AI285:AK285"/>
    <mergeCell ref="AI289:AK289"/>
    <mergeCell ref="W285:Y285"/>
    <mergeCell ref="W289:Y289"/>
    <mergeCell ref="AI281:AK281"/>
    <mergeCell ref="AI286:AK286"/>
    <mergeCell ref="AI287:AK287"/>
    <mergeCell ref="W269:Y269"/>
    <mergeCell ref="W270:Y270"/>
    <mergeCell ref="W271:Y271"/>
    <mergeCell ref="W272:Y272"/>
    <mergeCell ref="AA278:AC278"/>
    <mergeCell ref="F261:G274"/>
    <mergeCell ref="W288:Y288"/>
    <mergeCell ref="AA288:AC288"/>
    <mergeCell ref="AE288:AG288"/>
    <mergeCell ref="AI288:AK288"/>
    <mergeCell ref="W268:Y268"/>
    <mergeCell ref="W290:Y290"/>
    <mergeCell ref="AI273:AK273"/>
    <mergeCell ref="AI274:AK274"/>
    <mergeCell ref="AI262:AK262"/>
    <mergeCell ref="AI263:AK263"/>
    <mergeCell ref="AI264:AK264"/>
    <mergeCell ref="AI265:AK265"/>
    <mergeCell ref="AI276:AK276"/>
    <mergeCell ref="AI278:AK278"/>
    <mergeCell ref="W284:Y284"/>
    <mergeCell ref="W273:Y273"/>
    <mergeCell ref="AI292:AK292"/>
    <mergeCell ref="AI270:AK270"/>
    <mergeCell ref="AI271:AK271"/>
    <mergeCell ref="AI272:AK272"/>
    <mergeCell ref="AA266:AC266"/>
    <mergeCell ref="AE266:AG266"/>
    <mergeCell ref="AA270:AC270"/>
    <mergeCell ref="AE270:AG270"/>
    <mergeCell ref="AA271:AC271"/>
    <mergeCell ref="AE271:AG271"/>
    <mergeCell ref="AA174:AC174"/>
    <mergeCell ref="AE174:AG174"/>
    <mergeCell ref="AA175:AC175"/>
    <mergeCell ref="AE175:AG175"/>
    <mergeCell ref="AA176:AC176"/>
    <mergeCell ref="AE176:AG176"/>
    <mergeCell ref="AI266:AK266"/>
    <mergeCell ref="AA237:AC237"/>
    <mergeCell ref="AA267:AC267"/>
    <mergeCell ref="AE267:AG267"/>
    <mergeCell ref="AI267:AK267"/>
    <mergeCell ref="AA268:AC268"/>
    <mergeCell ref="AE268:AG268"/>
    <mergeCell ref="AI268:AK268"/>
    <mergeCell ref="AA290:AC290"/>
    <mergeCell ref="AI233:AK233"/>
    <mergeCell ref="AA242:AC242"/>
    <mergeCell ref="AE242:AG242"/>
    <mergeCell ref="AA243:AC243"/>
    <mergeCell ref="AE243:AG243"/>
    <mergeCell ref="AE237:AG237"/>
    <mergeCell ref="AA245:AC245"/>
    <mergeCell ref="AE166:AG166"/>
    <mergeCell ref="AA167:AC167"/>
    <mergeCell ref="AE167:AG167"/>
    <mergeCell ref="AA168:AC168"/>
    <mergeCell ref="AE168:AG168"/>
    <mergeCell ref="AA166:AC166"/>
    <mergeCell ref="AI226:AK226"/>
    <mergeCell ref="AA269:AC269"/>
    <mergeCell ref="AE269:AG269"/>
    <mergeCell ref="AI269:AK269"/>
    <mergeCell ref="AI245:AK245"/>
    <mergeCell ref="AI246:AK246"/>
    <mergeCell ref="AI247:AK247"/>
    <mergeCell ref="AI238:AK238"/>
    <mergeCell ref="AI240:AK240"/>
    <mergeCell ref="AA230:AC230"/>
    <mergeCell ref="AE230:AG230"/>
    <mergeCell ref="AA233:AC233"/>
    <mergeCell ref="AE233:AG233"/>
    <mergeCell ref="AI232:AK232"/>
    <mergeCell ref="AI243:AK243"/>
    <mergeCell ref="AI235:AK235"/>
    <mergeCell ref="AI236:AK236"/>
    <mergeCell ref="AI231:AK231"/>
    <mergeCell ref="AI168:AK168"/>
    <mergeCell ref="AA226:AC226"/>
    <mergeCell ref="AE226:AG226"/>
    <mergeCell ref="AA228:AC228"/>
    <mergeCell ref="AE228:AG228"/>
    <mergeCell ref="AI228:AK228"/>
    <mergeCell ref="AI229:AK229"/>
    <mergeCell ref="AI230:AK230"/>
    <mergeCell ref="AA25:AG25"/>
    <mergeCell ref="D28:G28"/>
    <mergeCell ref="D26:G26"/>
    <mergeCell ref="D27:G27"/>
    <mergeCell ref="AA26:AG26"/>
    <mergeCell ref="AA27:AG27"/>
    <mergeCell ref="H30:J30"/>
    <mergeCell ref="D33:G33"/>
    <mergeCell ref="H33:J33"/>
    <mergeCell ref="H32:J32"/>
    <mergeCell ref="D32:G32"/>
    <mergeCell ref="AA32:AG32"/>
    <mergeCell ref="D137:G137"/>
    <mergeCell ref="H137:J137"/>
    <mergeCell ref="AA137:AG137"/>
    <mergeCell ref="D38:G38"/>
    <mergeCell ref="D36:G36"/>
    <mergeCell ref="H36:J36"/>
    <mergeCell ref="AA36:AG36"/>
    <mergeCell ref="H37:J37"/>
    <mergeCell ref="D37:G37"/>
    <mergeCell ref="D41:G41"/>
    <mergeCell ref="H41:J41"/>
    <mergeCell ref="D42:G42"/>
    <mergeCell ref="H42:J42"/>
    <mergeCell ref="D43:G43"/>
    <mergeCell ref="H43:J43"/>
    <mergeCell ref="D44:G44"/>
    <mergeCell ref="H44:J44"/>
    <mergeCell ref="K46:N46"/>
    <mergeCell ref="D47:G47"/>
    <mergeCell ref="H47:J47"/>
    <mergeCell ref="C149:E149"/>
    <mergeCell ref="F149:K149"/>
    <mergeCell ref="M149:P149"/>
    <mergeCell ref="W24:Z24"/>
    <mergeCell ref="D25:G25"/>
    <mergeCell ref="H25:J25"/>
    <mergeCell ref="H26:J26"/>
    <mergeCell ref="H27:J27"/>
    <mergeCell ref="L23:P23"/>
    <mergeCell ref="R23:V23"/>
    <mergeCell ref="C139:G140"/>
    <mergeCell ref="H139:J139"/>
    <mergeCell ref="W139:Z139"/>
    <mergeCell ref="H140:J140"/>
    <mergeCell ref="H38:J38"/>
    <mergeCell ref="AA38:AG38"/>
    <mergeCell ref="C22:C138"/>
    <mergeCell ref="D22:G23"/>
    <mergeCell ref="H22:J23"/>
    <mergeCell ref="K22:V22"/>
    <mergeCell ref="W22:Z23"/>
    <mergeCell ref="D138:G138"/>
    <mergeCell ref="H138:J138"/>
    <mergeCell ref="AA22:AG23"/>
    <mergeCell ref="K24:P24"/>
    <mergeCell ref="Q24:V24"/>
    <mergeCell ref="AA30:AG30"/>
    <mergeCell ref="D29:G29"/>
    <mergeCell ref="H29:J29"/>
    <mergeCell ref="D34:G34"/>
    <mergeCell ref="H34:J34"/>
    <mergeCell ref="AA34:AG34"/>
    <mergeCell ref="O8:T8"/>
    <mergeCell ref="U8:AG8"/>
    <mergeCell ref="O9:T9"/>
    <mergeCell ref="U9:AG9"/>
    <mergeCell ref="O10:T10"/>
    <mergeCell ref="O11:T11"/>
    <mergeCell ref="U11:AG11"/>
    <mergeCell ref="B2:AG2"/>
    <mergeCell ref="F4:L4"/>
    <mergeCell ref="F5:L5"/>
    <mergeCell ref="U6:AG6"/>
    <mergeCell ref="O7:T7"/>
    <mergeCell ref="U7:AG7"/>
    <mergeCell ref="C15:L16"/>
    <mergeCell ref="C147:L148"/>
    <mergeCell ref="M148:P148"/>
    <mergeCell ref="C17:E17"/>
    <mergeCell ref="F17:K17"/>
    <mergeCell ref="C21:F21"/>
    <mergeCell ref="G21:K21"/>
    <mergeCell ref="L21:P21"/>
    <mergeCell ref="Q21:U21"/>
    <mergeCell ref="V21:AA21"/>
    <mergeCell ref="AA29:AG29"/>
    <mergeCell ref="D30:G30"/>
    <mergeCell ref="AB21:AG21"/>
    <mergeCell ref="H28:J28"/>
    <mergeCell ref="D31:G31"/>
    <mergeCell ref="H31:J31"/>
    <mergeCell ref="AA31:AG31"/>
    <mergeCell ref="D35:G35"/>
    <mergeCell ref="H35:J35"/>
    <mergeCell ref="W162:Y162"/>
    <mergeCell ref="W163:Y163"/>
    <mergeCell ref="AE160:AG160"/>
    <mergeCell ref="AI160:AK160"/>
    <mergeCell ref="AI161:AK161"/>
    <mergeCell ref="W159:Y159"/>
    <mergeCell ref="AA161:AC161"/>
    <mergeCell ref="AE161:AG161"/>
    <mergeCell ref="AA28:AG28"/>
    <mergeCell ref="AA41:AG41"/>
    <mergeCell ref="AA33:AG33"/>
    <mergeCell ref="AA159:AC159"/>
    <mergeCell ref="AI162:AK162"/>
    <mergeCell ref="AI164:AK164"/>
    <mergeCell ref="AI165:AK165"/>
    <mergeCell ref="AA37:AG37"/>
    <mergeCell ref="W164:Y164"/>
    <mergeCell ref="W165:Y165"/>
    <mergeCell ref="AA42:AG42"/>
    <mergeCell ref="AA43:AG43"/>
    <mergeCell ref="AA44:AG44"/>
    <mergeCell ref="AA138:AG138"/>
    <mergeCell ref="Y45:Z45"/>
    <mergeCell ref="W46:X46"/>
    <mergeCell ref="Y46:Z46"/>
    <mergeCell ref="AA47:AG47"/>
    <mergeCell ref="Y131:Z131"/>
    <mergeCell ref="W132:X132"/>
    <mergeCell ref="Y132:Z132"/>
    <mergeCell ref="W138:X138"/>
    <mergeCell ref="Y138:Z138"/>
    <mergeCell ref="W39:X39"/>
    <mergeCell ref="W243:Y243"/>
    <mergeCell ref="K139:V140"/>
    <mergeCell ref="AA35:AG35"/>
    <mergeCell ref="C141:O141"/>
    <mergeCell ref="P141:R141"/>
    <mergeCell ref="S141:T141"/>
    <mergeCell ref="AI166:AK166"/>
    <mergeCell ref="AI167:AK167"/>
    <mergeCell ref="AI157:AK157"/>
    <mergeCell ref="AE162:AG162"/>
    <mergeCell ref="AA162:AC162"/>
    <mergeCell ref="AA164:AC164"/>
    <mergeCell ref="AE164:AG164"/>
    <mergeCell ref="AA165:AC165"/>
    <mergeCell ref="AE165:AG165"/>
    <mergeCell ref="AA157:AC157"/>
    <mergeCell ref="AE157:AG157"/>
    <mergeCell ref="AI159:AK159"/>
    <mergeCell ref="AE159:AG159"/>
    <mergeCell ref="AA163:AC163"/>
    <mergeCell ref="AE163:AG163"/>
    <mergeCell ref="AI163:AK163"/>
    <mergeCell ref="W157:Y157"/>
    <mergeCell ref="W161:Y161"/>
    <mergeCell ref="B159:E177"/>
    <mergeCell ref="D45:G45"/>
    <mergeCell ref="H45:J45"/>
    <mergeCell ref="AA45:AG45"/>
    <mergeCell ref="D46:G46"/>
    <mergeCell ref="H46:J46"/>
    <mergeCell ref="AA46:AG46"/>
    <mergeCell ref="O46:P46"/>
    <mergeCell ref="AA273:AC273"/>
    <mergeCell ref="AE273:AG273"/>
    <mergeCell ref="W275:Y275"/>
    <mergeCell ref="AA275:AC275"/>
    <mergeCell ref="W263:Y263"/>
    <mergeCell ref="AA263:AC263"/>
    <mergeCell ref="AE263:AG263"/>
    <mergeCell ref="W264:Y264"/>
    <mergeCell ref="AA264:AC264"/>
    <mergeCell ref="AE264:AG264"/>
    <mergeCell ref="W265:Y265"/>
    <mergeCell ref="AA265:AC265"/>
    <mergeCell ref="AE265:AG265"/>
    <mergeCell ref="W266:Y266"/>
    <mergeCell ref="AE275:AG275"/>
    <mergeCell ref="AI170:AK170"/>
    <mergeCell ref="AI172:AK172"/>
    <mergeCell ref="AI173:AK173"/>
    <mergeCell ref="AI174:AK174"/>
    <mergeCell ref="AI175:AK175"/>
    <mergeCell ref="AI176:AK176"/>
    <mergeCell ref="W274:Y274"/>
    <mergeCell ref="AA274:AC274"/>
    <mergeCell ref="AE274:AG274"/>
    <mergeCell ref="W262:Y262"/>
    <mergeCell ref="AA262:AC262"/>
    <mergeCell ref="AE262:AG262"/>
    <mergeCell ref="AE245:AG245"/>
    <mergeCell ref="AA246:AC246"/>
    <mergeCell ref="W191:Y191"/>
    <mergeCell ref="AI186:AK186"/>
    <mergeCell ref="AI187:AK187"/>
    <mergeCell ref="AI169:AK169"/>
    <mergeCell ref="AE170:AG170"/>
    <mergeCell ref="AA170:AC170"/>
    <mergeCell ref="AA172:AC172"/>
    <mergeCell ref="AE172:AG172"/>
    <mergeCell ref="AA173:AC173"/>
    <mergeCell ref="AE173:AG173"/>
    <mergeCell ref="AA236:AC236"/>
    <mergeCell ref="AE236:AG236"/>
    <mergeCell ref="W281:Y281"/>
    <mergeCell ref="AA281:AC281"/>
    <mergeCell ref="AE281:AG281"/>
    <mergeCell ref="AA238:AC238"/>
    <mergeCell ref="AE238:AG238"/>
    <mergeCell ref="AA240:AC240"/>
    <mergeCell ref="AE240:AG240"/>
    <mergeCell ref="AA272:AC272"/>
    <mergeCell ref="AE272:AG272"/>
    <mergeCell ref="W242:Y242"/>
    <mergeCell ref="W228:Y228"/>
    <mergeCell ref="W224:Y224"/>
    <mergeCell ref="W229:Y229"/>
    <mergeCell ref="W226:Y226"/>
    <mergeCell ref="W230:Y230"/>
    <mergeCell ref="W233:Y233"/>
    <mergeCell ref="W214:Y214"/>
    <mergeCell ref="W215:Y215"/>
    <mergeCell ref="W219:Y219"/>
    <mergeCell ref="W247:Y247"/>
    <mergeCell ref="W246:Y246"/>
    <mergeCell ref="AE257:AG257"/>
    <mergeCell ref="AE215:AG215"/>
    <mergeCell ref="AA305:AC305"/>
    <mergeCell ref="AE305:AG305"/>
    <mergeCell ref="AA285:AC285"/>
    <mergeCell ref="AE285:AG285"/>
    <mergeCell ref="AA289:AC289"/>
    <mergeCell ref="AE289:AG289"/>
    <mergeCell ref="AA293:AC293"/>
    <mergeCell ref="AE293:AG293"/>
    <mergeCell ref="AA294:AC294"/>
    <mergeCell ref="AE294:AG294"/>
    <mergeCell ref="AA292:AC292"/>
    <mergeCell ref="AE292:AG292"/>
    <mergeCell ref="AA286:AC286"/>
    <mergeCell ref="AE286:AG286"/>
    <mergeCell ref="AA296:AC296"/>
    <mergeCell ref="AE296:AG296"/>
    <mergeCell ref="AE303:AG303"/>
    <mergeCell ref="AA291:AC291"/>
    <mergeCell ref="AE290:AG290"/>
    <mergeCell ref="W168:Y168"/>
    <mergeCell ref="AE169:AG169"/>
    <mergeCell ref="AA190:AC190"/>
    <mergeCell ref="AE190:AG190"/>
    <mergeCell ref="AA188:AC188"/>
    <mergeCell ref="AE188:AG188"/>
    <mergeCell ref="AA186:AC186"/>
    <mergeCell ref="AE186:AG186"/>
    <mergeCell ref="AA189:AC189"/>
    <mergeCell ref="AE189:AG189"/>
    <mergeCell ref="W171:Y171"/>
    <mergeCell ref="W170:Y170"/>
    <mergeCell ref="W181:Y181"/>
    <mergeCell ref="W184:Y184"/>
    <mergeCell ref="W172:Y172"/>
    <mergeCell ref="W173:Y173"/>
    <mergeCell ref="W174:Y174"/>
    <mergeCell ref="W175:Y175"/>
    <mergeCell ref="W176:Y176"/>
    <mergeCell ref="W190:Y190"/>
    <mergeCell ref="W188:Y188"/>
    <mergeCell ref="W189:Y189"/>
    <mergeCell ref="W169:Y169"/>
    <mergeCell ref="AA187:AC187"/>
    <mergeCell ref="AE187:AG187"/>
    <mergeCell ref="W180:Y180"/>
    <mergeCell ref="AA180:AC180"/>
    <mergeCell ref="AE180:AG180"/>
    <mergeCell ref="AA169:AC169"/>
    <mergeCell ref="AE185:AG185"/>
    <mergeCell ref="W186:Y186"/>
    <mergeCell ref="W187:Y187"/>
    <mergeCell ref="AT192:AV192"/>
    <mergeCell ref="W195:Y195"/>
    <mergeCell ref="AA195:AC195"/>
    <mergeCell ref="AE195:AG195"/>
    <mergeCell ref="AI195:AK195"/>
    <mergeCell ref="W199:Y199"/>
    <mergeCell ref="AA199:AC199"/>
    <mergeCell ref="AE199:AG199"/>
    <mergeCell ref="AI199:AK199"/>
    <mergeCell ref="W192:Y192"/>
    <mergeCell ref="AA192:AC192"/>
    <mergeCell ref="AE192:AG192"/>
    <mergeCell ref="AI192:AK192"/>
    <mergeCell ref="W193:Y193"/>
    <mergeCell ref="AA194:AC194"/>
    <mergeCell ref="AE194:AG194"/>
    <mergeCell ref="AI193:AK193"/>
    <mergeCell ref="AI198:AK198"/>
    <mergeCell ref="AI194:AK194"/>
    <mergeCell ref="AA196:AC196"/>
    <mergeCell ref="AE196:AG196"/>
    <mergeCell ref="AI197:AK197"/>
    <mergeCell ref="W196:Y196"/>
    <mergeCell ref="W197:Y197"/>
    <mergeCell ref="AA198:AC198"/>
    <mergeCell ref="AE198:AG198"/>
    <mergeCell ref="AA197:AC197"/>
    <mergeCell ref="AE197:AG197"/>
    <mergeCell ref="AA193:AC193"/>
    <mergeCell ref="AE193:AG193"/>
    <mergeCell ref="AI196:AK196"/>
    <mergeCell ref="W194:Y194"/>
    <mergeCell ref="F180:G199"/>
    <mergeCell ref="B180:E199"/>
    <mergeCell ref="AA181:AC181"/>
    <mergeCell ref="AE181:AG181"/>
    <mergeCell ref="AI181:AK181"/>
    <mergeCell ref="W182:Y182"/>
    <mergeCell ref="AA182:AC182"/>
    <mergeCell ref="AE182:AG182"/>
    <mergeCell ref="AI182:AK182"/>
    <mergeCell ref="W183:Y183"/>
    <mergeCell ref="AA183:AC183"/>
    <mergeCell ref="AE183:AG183"/>
    <mergeCell ref="AI183:AK183"/>
    <mergeCell ref="AA171:AC171"/>
    <mergeCell ref="AE171:AG171"/>
    <mergeCell ref="AI171:AK171"/>
    <mergeCell ref="W177:Y177"/>
    <mergeCell ref="AA177:AC177"/>
    <mergeCell ref="AE177:AG177"/>
    <mergeCell ref="AI177:AK177"/>
    <mergeCell ref="F159:G177"/>
    <mergeCell ref="AA160:AC160"/>
    <mergeCell ref="W160:Y160"/>
    <mergeCell ref="AI180:AK180"/>
    <mergeCell ref="AA184:AC184"/>
    <mergeCell ref="AE184:AG184"/>
    <mergeCell ref="AI184:AK184"/>
    <mergeCell ref="W185:Y185"/>
    <mergeCell ref="AA185:AC185"/>
    <mergeCell ref="W166:Y166"/>
    <mergeCell ref="W167:Y167"/>
    <mergeCell ref="AI185:AK185"/>
    <mergeCell ref="AI188:AK188"/>
    <mergeCell ref="AI190:AK190"/>
    <mergeCell ref="AI189:AK189"/>
    <mergeCell ref="AI191:AK191"/>
    <mergeCell ref="W198:Y198"/>
    <mergeCell ref="AE212:AG212"/>
    <mergeCell ref="AI212:AK212"/>
    <mergeCell ref="W213:Y213"/>
    <mergeCell ref="AA213:AC213"/>
    <mergeCell ref="AE213:AG213"/>
    <mergeCell ref="AI213:AK213"/>
    <mergeCell ref="W209:Y209"/>
    <mergeCell ref="AA191:AC191"/>
    <mergeCell ref="AE191:AG191"/>
    <mergeCell ref="AA209:AC209"/>
    <mergeCell ref="AE209:AG209"/>
    <mergeCell ref="AA205:AC205"/>
    <mergeCell ref="AE205:AG205"/>
    <mergeCell ref="AI205:AK205"/>
    <mergeCell ref="W206:Y206"/>
    <mergeCell ref="AA206:AC206"/>
    <mergeCell ref="AE206:AG206"/>
    <mergeCell ref="AI206:AK206"/>
    <mergeCell ref="AI204:AK204"/>
    <mergeCell ref="B261:E281"/>
    <mergeCell ref="AI242:AK242"/>
    <mergeCell ref="W248:Y248"/>
    <mergeCell ref="AA248:AC248"/>
    <mergeCell ref="AE248:AG248"/>
    <mergeCell ref="AI248:AK248"/>
    <mergeCell ref="W249:Y249"/>
    <mergeCell ref="AA249:AC249"/>
    <mergeCell ref="AE249:AG249"/>
    <mergeCell ref="AI249:AK249"/>
    <mergeCell ref="AE222:AG222"/>
    <mergeCell ref="W222:Y222"/>
    <mergeCell ref="AA222:AC222"/>
    <mergeCell ref="W223:Y223"/>
    <mergeCell ref="AA223:AC223"/>
    <mergeCell ref="AE223:AG223"/>
    <mergeCell ref="AA215:AC215"/>
    <mergeCell ref="AA219:AC219"/>
    <mergeCell ref="AE219:AG219"/>
    <mergeCell ref="AI219:AK219"/>
    <mergeCell ref="AI217:AK217"/>
    <mergeCell ref="W218:Y218"/>
    <mergeCell ref="AA218:AC218"/>
    <mergeCell ref="AE218:AG218"/>
    <mergeCell ref="W238:Y238"/>
    <mergeCell ref="W240:Y240"/>
    <mergeCell ref="W237:Y237"/>
    <mergeCell ref="W235:Y235"/>
    <mergeCell ref="W236:Y236"/>
    <mergeCell ref="W231:Y231"/>
    <mergeCell ref="W232:Y232"/>
    <mergeCell ref="AE216:AG216"/>
    <mergeCell ref="F275:G281"/>
    <mergeCell ref="W277:Y277"/>
    <mergeCell ref="AA277:AC277"/>
    <mergeCell ref="AI277:AK277"/>
    <mergeCell ref="AE277:AG277"/>
    <mergeCell ref="W279:Y279"/>
    <mergeCell ref="AA279:AC279"/>
    <mergeCell ref="AE279:AG279"/>
    <mergeCell ref="AI279:AK279"/>
    <mergeCell ref="W280:Y280"/>
    <mergeCell ref="AA280:AC280"/>
    <mergeCell ref="AE280:AG280"/>
    <mergeCell ref="AI280:AK280"/>
    <mergeCell ref="AI275:AK275"/>
    <mergeCell ref="W276:Y276"/>
    <mergeCell ref="AA276:AC276"/>
    <mergeCell ref="AE276:AG276"/>
    <mergeCell ref="W278:Y278"/>
    <mergeCell ref="AI295:AK295"/>
    <mergeCell ref="W294:Y294"/>
    <mergeCell ref="AI294:AK294"/>
    <mergeCell ref="W293:Y293"/>
    <mergeCell ref="AI234:AK234"/>
    <mergeCell ref="AI218:AK218"/>
    <mergeCell ref="W261:Y261"/>
    <mergeCell ref="AA261:AC261"/>
    <mergeCell ref="AE261:AG261"/>
    <mergeCell ref="AI261:AK261"/>
    <mergeCell ref="AI216:AK216"/>
    <mergeCell ref="W245:Y245"/>
    <mergeCell ref="AE232:AG232"/>
    <mergeCell ref="W286:Y286"/>
    <mergeCell ref="W291:Y291"/>
    <mergeCell ref="AI291:AK291"/>
    <mergeCell ref="W292:Y292"/>
    <mergeCell ref="AE287:AG287"/>
    <mergeCell ref="AI293:AK293"/>
    <mergeCell ref="W217:Y217"/>
    <mergeCell ref="W220:Y220"/>
    <mergeCell ref="AE246:AG246"/>
    <mergeCell ref="AA247:AC247"/>
    <mergeCell ref="AE247:AG247"/>
    <mergeCell ref="W267:Y267"/>
    <mergeCell ref="AA229:AC229"/>
    <mergeCell ref="AE229:AG229"/>
    <mergeCell ref="AA235:AC235"/>
    <mergeCell ref="AE235:AG235"/>
    <mergeCell ref="AA231:AC231"/>
    <mergeCell ref="AE231:AG231"/>
    <mergeCell ref="AA232:AC232"/>
    <mergeCell ref="AI299:AK299"/>
    <mergeCell ref="W300:Y300"/>
    <mergeCell ref="AA300:AC300"/>
    <mergeCell ref="AE300:AG300"/>
    <mergeCell ref="AI300:AK300"/>
    <mergeCell ref="W301:Y301"/>
    <mergeCell ref="W302:Y302"/>
    <mergeCell ref="AA301:AC301"/>
    <mergeCell ref="AE301:AG301"/>
    <mergeCell ref="AA302:AC302"/>
    <mergeCell ref="AE302:AG302"/>
    <mergeCell ref="AI302:AK302"/>
    <mergeCell ref="AI301:AK301"/>
    <mergeCell ref="AE291:AG291"/>
    <mergeCell ref="W287:Y287"/>
    <mergeCell ref="AA287:AC287"/>
    <mergeCell ref="AE278:AG278"/>
    <mergeCell ref="AA284:AC284"/>
    <mergeCell ref="AE284:AG284"/>
    <mergeCell ref="AI296:AK296"/>
    <mergeCell ref="W297:Y297"/>
    <mergeCell ref="AA297:AC297"/>
    <mergeCell ref="AE297:AG297"/>
    <mergeCell ref="AI297:AK297"/>
    <mergeCell ref="W298:Y298"/>
    <mergeCell ref="AA298:AC298"/>
    <mergeCell ref="AE298:AG298"/>
    <mergeCell ref="AI298:AK298"/>
    <mergeCell ref="W296:Y296"/>
    <mergeCell ref="W295:Y295"/>
    <mergeCell ref="AA295:AC295"/>
    <mergeCell ref="AE295:AG295"/>
    <mergeCell ref="B284:E309"/>
    <mergeCell ref="W308:Y308"/>
    <mergeCell ref="AA308:AC308"/>
    <mergeCell ref="AE308:AG308"/>
    <mergeCell ref="AI308:AK308"/>
    <mergeCell ref="W307:Y307"/>
    <mergeCell ref="AA307:AC307"/>
    <mergeCell ref="AE307:AG307"/>
    <mergeCell ref="AI307:AK307"/>
    <mergeCell ref="F284:G297"/>
    <mergeCell ref="W305:Y305"/>
    <mergeCell ref="AI305:AK305"/>
    <mergeCell ref="W306:Y306"/>
    <mergeCell ref="AA306:AC306"/>
    <mergeCell ref="AE306:AG306"/>
    <mergeCell ref="AI306:AK306"/>
    <mergeCell ref="W309:Y309"/>
    <mergeCell ref="AA309:AC309"/>
    <mergeCell ref="AE309:AG309"/>
    <mergeCell ref="AI309:AK309"/>
    <mergeCell ref="F305:G309"/>
    <mergeCell ref="W303:Y303"/>
    <mergeCell ref="AA303:AC303"/>
    <mergeCell ref="AI303:AK303"/>
    <mergeCell ref="W304:Y304"/>
    <mergeCell ref="AA304:AC304"/>
    <mergeCell ref="AE304:AG304"/>
    <mergeCell ref="AI304:AK304"/>
    <mergeCell ref="F298:G304"/>
    <mergeCell ref="W299:Y299"/>
    <mergeCell ref="AA299:AC299"/>
    <mergeCell ref="AE299:AG299"/>
    <mergeCell ref="W221:Y221"/>
    <mergeCell ref="AA221:AC221"/>
    <mergeCell ref="AE221:AG221"/>
    <mergeCell ref="AI221:AK221"/>
    <mergeCell ref="W212:Y212"/>
    <mergeCell ref="AA212:AC212"/>
    <mergeCell ref="B201:E209"/>
    <mergeCell ref="F201:G209"/>
    <mergeCell ref="W201:Y201"/>
    <mergeCell ref="AA201:AC201"/>
    <mergeCell ref="AE201:AG201"/>
    <mergeCell ref="AI201:AK201"/>
    <mergeCell ref="W202:Y202"/>
    <mergeCell ref="AA202:AC202"/>
    <mergeCell ref="AE202:AG202"/>
    <mergeCell ref="AI202:AK202"/>
    <mergeCell ref="W203:Y203"/>
    <mergeCell ref="AA203:AC203"/>
    <mergeCell ref="AE203:AG203"/>
    <mergeCell ref="AI203:AK203"/>
    <mergeCell ref="W204:Y204"/>
    <mergeCell ref="AA204:AC204"/>
    <mergeCell ref="AE204:AG204"/>
    <mergeCell ref="W207:Y207"/>
    <mergeCell ref="AA207:AC207"/>
    <mergeCell ref="AE207:AG207"/>
    <mergeCell ref="AI207:AK207"/>
    <mergeCell ref="W208:Y208"/>
    <mergeCell ref="AA208:AC208"/>
    <mergeCell ref="AE208:AG208"/>
    <mergeCell ref="AI208:AK208"/>
    <mergeCell ref="W205:Y205"/>
    <mergeCell ref="H239:U239"/>
    <mergeCell ref="W239:Y239"/>
    <mergeCell ref="AA239:AC239"/>
    <mergeCell ref="AE239:AG239"/>
    <mergeCell ref="AI239:AK239"/>
    <mergeCell ref="H237:U237"/>
    <mergeCell ref="AI237:AK237"/>
    <mergeCell ref="H238:U238"/>
    <mergeCell ref="W241:Y241"/>
    <mergeCell ref="AA241:AC241"/>
    <mergeCell ref="AE241:AG241"/>
    <mergeCell ref="AI241:AK241"/>
    <mergeCell ref="H240:U240"/>
    <mergeCell ref="H241:U241"/>
    <mergeCell ref="AI209:AK209"/>
    <mergeCell ref="W225:Y225"/>
    <mergeCell ref="AA225:AC225"/>
    <mergeCell ref="AE225:AG225"/>
    <mergeCell ref="AI225:AK225"/>
    <mergeCell ref="W227:Y227"/>
    <mergeCell ref="AA227:AC227"/>
    <mergeCell ref="AE227:AG227"/>
    <mergeCell ref="AI227:AK227"/>
    <mergeCell ref="AI223:AK223"/>
    <mergeCell ref="AI222:AK222"/>
    <mergeCell ref="AI214:AK214"/>
    <mergeCell ref="AA216:AC216"/>
    <mergeCell ref="AI215:AK215"/>
    <mergeCell ref="W216:Y216"/>
    <mergeCell ref="AE220:AG220"/>
    <mergeCell ref="AI224:AK224"/>
    <mergeCell ref="AI220:AK220"/>
    <mergeCell ref="W252:Y252"/>
    <mergeCell ref="AA252:AC252"/>
    <mergeCell ref="AE252:AG252"/>
    <mergeCell ref="AI252:AK252"/>
    <mergeCell ref="W253:Y253"/>
    <mergeCell ref="AA253:AC253"/>
    <mergeCell ref="AE253:AG253"/>
    <mergeCell ref="AI253:AK253"/>
    <mergeCell ref="W254:Y254"/>
    <mergeCell ref="AA254:AC254"/>
    <mergeCell ref="AE254:AG254"/>
    <mergeCell ref="AI254:AK254"/>
    <mergeCell ref="W255:Y255"/>
    <mergeCell ref="AA255:AC255"/>
    <mergeCell ref="AE255:AG255"/>
    <mergeCell ref="AI255:AK255"/>
    <mergeCell ref="W256:Y256"/>
    <mergeCell ref="F212:G249"/>
    <mergeCell ref="B212:E249"/>
    <mergeCell ref="AA214:AC214"/>
    <mergeCell ref="AE214:AG214"/>
    <mergeCell ref="AA224:AC224"/>
    <mergeCell ref="AE224:AG224"/>
    <mergeCell ref="AA217:AC217"/>
    <mergeCell ref="AE217:AG217"/>
    <mergeCell ref="AA220:AC220"/>
    <mergeCell ref="W234:Y234"/>
    <mergeCell ref="AA234:AC234"/>
    <mergeCell ref="AE234:AG234"/>
    <mergeCell ref="W259:Y259"/>
    <mergeCell ref="AA259:AC259"/>
    <mergeCell ref="AE259:AG259"/>
    <mergeCell ref="AI259:AK259"/>
    <mergeCell ref="AA256:AC256"/>
    <mergeCell ref="AE256:AG256"/>
    <mergeCell ref="AI256:AK256"/>
    <mergeCell ref="W257:Y257"/>
    <mergeCell ref="AA257:AC257"/>
    <mergeCell ref="AI257:AK257"/>
    <mergeCell ref="W258:Y258"/>
    <mergeCell ref="AA258:AC258"/>
    <mergeCell ref="AE258:AG258"/>
    <mergeCell ref="AI258:AK258"/>
    <mergeCell ref="W244:Y244"/>
    <mergeCell ref="AA244:AC244"/>
    <mergeCell ref="AE244:AG244"/>
    <mergeCell ref="AI244:AK244"/>
    <mergeCell ref="B252:E259"/>
    <mergeCell ref="F252:G259"/>
    <mergeCell ref="AQ16:AR16"/>
    <mergeCell ref="D39:G39"/>
    <mergeCell ref="H39:J39"/>
    <mergeCell ref="AA39:AG39"/>
    <mergeCell ref="D40:G40"/>
    <mergeCell ref="H40:J40"/>
    <mergeCell ref="AA40:AG40"/>
    <mergeCell ref="O25:P25"/>
    <mergeCell ref="K25:N25"/>
    <mergeCell ref="O26:P26"/>
    <mergeCell ref="O27:P27"/>
    <mergeCell ref="O28:P28"/>
    <mergeCell ref="O29:P29"/>
    <mergeCell ref="O30:P30"/>
    <mergeCell ref="O31:P31"/>
    <mergeCell ref="O32:P32"/>
    <mergeCell ref="O33:P33"/>
    <mergeCell ref="O34:P34"/>
    <mergeCell ref="O35:P35"/>
    <mergeCell ref="O36:P36"/>
    <mergeCell ref="O40:P40"/>
    <mergeCell ref="Y33:Z33"/>
    <mergeCell ref="W34:X34"/>
    <mergeCell ref="Y34:Z34"/>
    <mergeCell ref="K26:N26"/>
    <mergeCell ref="K27:N27"/>
    <mergeCell ref="K28:N28"/>
    <mergeCell ref="K29:N29"/>
    <mergeCell ref="K30:N30"/>
    <mergeCell ref="K31:N31"/>
    <mergeCell ref="K32:N32"/>
    <mergeCell ref="K33:N33"/>
    <mergeCell ref="D48:G48"/>
    <mergeCell ref="H48:J48"/>
    <mergeCell ref="AA48:AG48"/>
    <mergeCell ref="O47:P47"/>
    <mergeCell ref="O48:P48"/>
    <mergeCell ref="U47:V47"/>
    <mergeCell ref="U48:V48"/>
    <mergeCell ref="W47:X47"/>
    <mergeCell ref="Y47:Z47"/>
    <mergeCell ref="W48:X48"/>
    <mergeCell ref="Y48:Z48"/>
    <mergeCell ref="K47:N47"/>
    <mergeCell ref="K48:N48"/>
    <mergeCell ref="Q48:T48"/>
    <mergeCell ref="D49:G49"/>
    <mergeCell ref="H49:J49"/>
    <mergeCell ref="AA49:AG49"/>
    <mergeCell ref="D50:G50"/>
    <mergeCell ref="H50:J50"/>
    <mergeCell ref="AA50:AG50"/>
    <mergeCell ref="O49:P49"/>
    <mergeCell ref="O50:P50"/>
    <mergeCell ref="U49:V49"/>
    <mergeCell ref="U50:V50"/>
    <mergeCell ref="W49:X49"/>
    <mergeCell ref="Y49:Z49"/>
    <mergeCell ref="W50:X50"/>
    <mergeCell ref="Y50:Z50"/>
    <mergeCell ref="K49:N49"/>
    <mergeCell ref="K50:N50"/>
    <mergeCell ref="Q49:T49"/>
    <mergeCell ref="Q50:T50"/>
    <mergeCell ref="D51:G51"/>
    <mergeCell ref="H51:J51"/>
    <mergeCell ref="AA51:AG51"/>
    <mergeCell ref="D52:G52"/>
    <mergeCell ref="H52:J52"/>
    <mergeCell ref="AA52:AG52"/>
    <mergeCell ref="O51:P51"/>
    <mergeCell ref="O52:P52"/>
    <mergeCell ref="U51:V51"/>
    <mergeCell ref="U52:V52"/>
    <mergeCell ref="W51:X51"/>
    <mergeCell ref="Y51:Z51"/>
    <mergeCell ref="W52:X52"/>
    <mergeCell ref="Y52:Z52"/>
    <mergeCell ref="K51:N51"/>
    <mergeCell ref="K52:N52"/>
    <mergeCell ref="Q51:T51"/>
    <mergeCell ref="Q52:T52"/>
    <mergeCell ref="D53:G53"/>
    <mergeCell ref="H53:J53"/>
    <mergeCell ref="AA53:AG53"/>
    <mergeCell ref="D54:G54"/>
    <mergeCell ref="H54:J54"/>
    <mergeCell ref="AA54:AG54"/>
    <mergeCell ref="O53:P53"/>
    <mergeCell ref="O54:P54"/>
    <mergeCell ref="U53:V53"/>
    <mergeCell ref="U54:V54"/>
    <mergeCell ref="W53:X53"/>
    <mergeCell ref="Y53:Z53"/>
    <mergeCell ref="W54:X54"/>
    <mergeCell ref="Y54:Z54"/>
    <mergeCell ref="K53:N53"/>
    <mergeCell ref="K54:N54"/>
    <mergeCell ref="Q53:T53"/>
    <mergeCell ref="Q54:T54"/>
    <mergeCell ref="D55:G55"/>
    <mergeCell ref="H55:J55"/>
    <mergeCell ref="AA55:AG55"/>
    <mergeCell ref="D56:G56"/>
    <mergeCell ref="H56:J56"/>
    <mergeCell ref="AA56:AG56"/>
    <mergeCell ref="O55:P55"/>
    <mergeCell ref="O56:P56"/>
    <mergeCell ref="U55:V55"/>
    <mergeCell ref="U56:V56"/>
    <mergeCell ref="W55:X55"/>
    <mergeCell ref="Y55:Z55"/>
    <mergeCell ref="W56:X56"/>
    <mergeCell ref="Y56:Z56"/>
    <mergeCell ref="K55:N55"/>
    <mergeCell ref="K56:N56"/>
    <mergeCell ref="Q55:T55"/>
    <mergeCell ref="Q56:T56"/>
    <mergeCell ref="D57:G57"/>
    <mergeCell ref="H57:J57"/>
    <mergeCell ref="AA57:AG57"/>
    <mergeCell ref="D58:G58"/>
    <mergeCell ref="H58:J58"/>
    <mergeCell ref="AA58:AG58"/>
    <mergeCell ref="O57:P57"/>
    <mergeCell ref="O58:P58"/>
    <mergeCell ref="U57:V57"/>
    <mergeCell ref="U58:V58"/>
    <mergeCell ref="W57:X57"/>
    <mergeCell ref="Y57:Z57"/>
    <mergeCell ref="W58:X58"/>
    <mergeCell ref="Y58:Z58"/>
    <mergeCell ref="K57:N57"/>
    <mergeCell ref="K58:N58"/>
    <mergeCell ref="Q57:T57"/>
    <mergeCell ref="Q58:T58"/>
    <mergeCell ref="D59:G59"/>
    <mergeCell ref="H59:J59"/>
    <mergeCell ref="AA59:AG59"/>
    <mergeCell ref="D60:G60"/>
    <mergeCell ref="H60:J60"/>
    <mergeCell ref="AA60:AG60"/>
    <mergeCell ref="O59:P59"/>
    <mergeCell ref="O60:P60"/>
    <mergeCell ref="U59:V59"/>
    <mergeCell ref="U60:V60"/>
    <mergeCell ref="W59:X59"/>
    <mergeCell ref="Y59:Z59"/>
    <mergeCell ref="W60:X60"/>
    <mergeCell ref="Y60:Z60"/>
    <mergeCell ref="K59:N59"/>
    <mergeCell ref="K60:N60"/>
    <mergeCell ref="Q59:T59"/>
    <mergeCell ref="Q60:T60"/>
    <mergeCell ref="D61:G61"/>
    <mergeCell ref="H61:J61"/>
    <mergeCell ref="AA61:AG61"/>
    <mergeCell ref="D62:G62"/>
    <mergeCell ref="H62:J62"/>
    <mergeCell ref="AA62:AG62"/>
    <mergeCell ref="O61:P61"/>
    <mergeCell ref="O62:P62"/>
    <mergeCell ref="U61:V61"/>
    <mergeCell ref="U62:V62"/>
    <mergeCell ref="W61:X61"/>
    <mergeCell ref="Y61:Z61"/>
    <mergeCell ref="W62:X62"/>
    <mergeCell ref="Y62:Z62"/>
    <mergeCell ref="K61:N61"/>
    <mergeCell ref="K62:N62"/>
    <mergeCell ref="Q61:T61"/>
    <mergeCell ref="Q62:T62"/>
    <mergeCell ref="D63:G63"/>
    <mergeCell ref="H63:J63"/>
    <mergeCell ref="AA63:AG63"/>
    <mergeCell ref="D64:G64"/>
    <mergeCell ref="H64:J64"/>
    <mergeCell ref="AA64:AG64"/>
    <mergeCell ref="O63:P63"/>
    <mergeCell ref="O64:P64"/>
    <mergeCell ref="U63:V63"/>
    <mergeCell ref="U64:V64"/>
    <mergeCell ref="W63:X63"/>
    <mergeCell ref="Y63:Z63"/>
    <mergeCell ref="W64:X64"/>
    <mergeCell ref="Y64:Z64"/>
    <mergeCell ref="K63:N63"/>
    <mergeCell ref="K64:N64"/>
    <mergeCell ref="Q63:T63"/>
    <mergeCell ref="Q64:T64"/>
    <mergeCell ref="D65:G65"/>
    <mergeCell ref="H65:J65"/>
    <mergeCell ref="AA65:AG65"/>
    <mergeCell ref="D66:G66"/>
    <mergeCell ref="H66:J66"/>
    <mergeCell ref="AA66:AG66"/>
    <mergeCell ref="O65:P65"/>
    <mergeCell ref="O66:P66"/>
    <mergeCell ref="U65:V65"/>
    <mergeCell ref="U66:V66"/>
    <mergeCell ref="W65:X65"/>
    <mergeCell ref="Y65:Z65"/>
    <mergeCell ref="W66:X66"/>
    <mergeCell ref="Y66:Z66"/>
    <mergeCell ref="K65:N65"/>
    <mergeCell ref="K66:N66"/>
    <mergeCell ref="Q65:T65"/>
    <mergeCell ref="Q66:T66"/>
    <mergeCell ref="D67:G67"/>
    <mergeCell ref="H67:J67"/>
    <mergeCell ref="AA67:AG67"/>
    <mergeCell ref="D68:G68"/>
    <mergeCell ref="H68:J68"/>
    <mergeCell ref="AA68:AG68"/>
    <mergeCell ref="O67:P67"/>
    <mergeCell ref="O68:P68"/>
    <mergeCell ref="U67:V67"/>
    <mergeCell ref="U68:V68"/>
    <mergeCell ref="W67:X67"/>
    <mergeCell ref="Y67:Z67"/>
    <mergeCell ref="W68:X68"/>
    <mergeCell ref="Y68:Z68"/>
    <mergeCell ref="K67:N67"/>
    <mergeCell ref="K68:N68"/>
    <mergeCell ref="Q67:T67"/>
    <mergeCell ref="Q68:T68"/>
    <mergeCell ref="D69:G69"/>
    <mergeCell ref="H69:J69"/>
    <mergeCell ref="AA69:AG69"/>
    <mergeCell ref="D70:G70"/>
    <mergeCell ref="H70:J70"/>
    <mergeCell ref="AA70:AG70"/>
    <mergeCell ref="O69:P69"/>
    <mergeCell ref="O70:P70"/>
    <mergeCell ref="U69:V69"/>
    <mergeCell ref="U70:V70"/>
    <mergeCell ref="W69:X69"/>
    <mergeCell ref="Y69:Z69"/>
    <mergeCell ref="W70:X70"/>
    <mergeCell ref="Y70:Z70"/>
    <mergeCell ref="K69:N69"/>
    <mergeCell ref="K70:N70"/>
    <mergeCell ref="Q69:T69"/>
    <mergeCell ref="Q70:T70"/>
    <mergeCell ref="D71:G71"/>
    <mergeCell ref="H71:J71"/>
    <mergeCell ref="AA71:AG71"/>
    <mergeCell ref="D72:G72"/>
    <mergeCell ref="H72:J72"/>
    <mergeCell ref="AA72:AG72"/>
    <mergeCell ref="O71:P71"/>
    <mergeCell ref="O72:P72"/>
    <mergeCell ref="U71:V71"/>
    <mergeCell ref="U72:V72"/>
    <mergeCell ref="W71:X71"/>
    <mergeCell ref="Y71:Z71"/>
    <mergeCell ref="W72:X72"/>
    <mergeCell ref="Y72:Z72"/>
    <mergeCell ref="K71:N71"/>
    <mergeCell ref="K72:N72"/>
    <mergeCell ref="Q71:T71"/>
    <mergeCell ref="Q72:T72"/>
    <mergeCell ref="D73:G73"/>
    <mergeCell ref="H73:J73"/>
    <mergeCell ref="AA73:AG73"/>
    <mergeCell ref="D74:G74"/>
    <mergeCell ref="H74:J74"/>
    <mergeCell ref="AA74:AG74"/>
    <mergeCell ref="O73:P73"/>
    <mergeCell ref="O74:P74"/>
    <mergeCell ref="U73:V73"/>
    <mergeCell ref="U74:V74"/>
    <mergeCell ref="W73:X73"/>
    <mergeCell ref="Y73:Z73"/>
    <mergeCell ref="W74:X74"/>
    <mergeCell ref="Y74:Z74"/>
    <mergeCell ref="K73:N73"/>
    <mergeCell ref="K74:N74"/>
    <mergeCell ref="Q73:T73"/>
    <mergeCell ref="Q74:T74"/>
    <mergeCell ref="D75:G75"/>
    <mergeCell ref="H75:J75"/>
    <mergeCell ref="AA75:AG75"/>
    <mergeCell ref="D76:G76"/>
    <mergeCell ref="H76:J76"/>
    <mergeCell ref="AA76:AG76"/>
    <mergeCell ref="O75:P75"/>
    <mergeCell ref="O76:P76"/>
    <mergeCell ref="U75:V75"/>
    <mergeCell ref="U76:V76"/>
    <mergeCell ref="W75:X75"/>
    <mergeCell ref="Y75:Z75"/>
    <mergeCell ref="W76:X76"/>
    <mergeCell ref="Y76:Z76"/>
    <mergeCell ref="K75:N75"/>
    <mergeCell ref="K76:N76"/>
    <mergeCell ref="Q75:T75"/>
    <mergeCell ref="Q76:T76"/>
    <mergeCell ref="D77:G77"/>
    <mergeCell ref="H77:J77"/>
    <mergeCell ref="AA77:AG77"/>
    <mergeCell ref="D78:G78"/>
    <mergeCell ref="H78:J78"/>
    <mergeCell ref="AA78:AG78"/>
    <mergeCell ref="O77:P77"/>
    <mergeCell ref="O78:P78"/>
    <mergeCell ref="U77:V77"/>
    <mergeCell ref="U78:V78"/>
    <mergeCell ref="W77:X77"/>
    <mergeCell ref="Y77:Z77"/>
    <mergeCell ref="W78:X78"/>
    <mergeCell ref="Y78:Z78"/>
    <mergeCell ref="K77:N77"/>
    <mergeCell ref="K78:N78"/>
    <mergeCell ref="Q77:T77"/>
    <mergeCell ref="Q78:T78"/>
    <mergeCell ref="D79:G79"/>
    <mergeCell ref="H79:J79"/>
    <mergeCell ref="AA79:AG79"/>
    <mergeCell ref="D80:G80"/>
    <mergeCell ref="H80:J80"/>
    <mergeCell ref="AA80:AG80"/>
    <mergeCell ref="O79:P79"/>
    <mergeCell ref="O80:P80"/>
    <mergeCell ref="U79:V79"/>
    <mergeCell ref="U80:V80"/>
    <mergeCell ref="W79:X79"/>
    <mergeCell ref="Y79:Z79"/>
    <mergeCell ref="W80:X80"/>
    <mergeCell ref="Y80:Z80"/>
    <mergeCell ref="K79:N79"/>
    <mergeCell ref="K80:N80"/>
    <mergeCell ref="Q79:T79"/>
    <mergeCell ref="Q80:T80"/>
    <mergeCell ref="D81:G81"/>
    <mergeCell ref="H81:J81"/>
    <mergeCell ref="AA81:AG81"/>
    <mergeCell ref="D82:G82"/>
    <mergeCell ref="H82:J82"/>
    <mergeCell ref="AA82:AG82"/>
    <mergeCell ref="O81:P81"/>
    <mergeCell ref="O82:P82"/>
    <mergeCell ref="U81:V81"/>
    <mergeCell ref="U82:V82"/>
    <mergeCell ref="W81:X81"/>
    <mergeCell ref="Y81:Z81"/>
    <mergeCell ref="W82:X82"/>
    <mergeCell ref="Y82:Z82"/>
    <mergeCell ref="K81:N81"/>
    <mergeCell ref="K82:N82"/>
    <mergeCell ref="Q81:T81"/>
    <mergeCell ref="Q82:T82"/>
    <mergeCell ref="D83:G83"/>
    <mergeCell ref="H83:J83"/>
    <mergeCell ref="AA83:AG83"/>
    <mergeCell ref="D84:G84"/>
    <mergeCell ref="H84:J84"/>
    <mergeCell ref="AA84:AG84"/>
    <mergeCell ref="O83:P83"/>
    <mergeCell ref="O84:P84"/>
    <mergeCell ref="U83:V83"/>
    <mergeCell ref="U84:V84"/>
    <mergeCell ref="W83:X83"/>
    <mergeCell ref="Y83:Z83"/>
    <mergeCell ref="W84:X84"/>
    <mergeCell ref="Y84:Z84"/>
    <mergeCell ref="K83:N83"/>
    <mergeCell ref="K84:N84"/>
    <mergeCell ref="Q83:T83"/>
    <mergeCell ref="Q84:T84"/>
    <mergeCell ref="D85:G85"/>
    <mergeCell ref="H85:J85"/>
    <mergeCell ref="AA85:AG85"/>
    <mergeCell ref="D86:G86"/>
    <mergeCell ref="H86:J86"/>
    <mergeCell ref="AA86:AG86"/>
    <mergeCell ref="O85:P85"/>
    <mergeCell ref="O86:P86"/>
    <mergeCell ref="U85:V85"/>
    <mergeCell ref="U86:V86"/>
    <mergeCell ref="W85:X85"/>
    <mergeCell ref="Y85:Z85"/>
    <mergeCell ref="W86:X86"/>
    <mergeCell ref="Y86:Z86"/>
    <mergeCell ref="K85:N85"/>
    <mergeCell ref="K86:N86"/>
    <mergeCell ref="Q85:T85"/>
    <mergeCell ref="Q86:T86"/>
    <mergeCell ref="D87:G87"/>
    <mergeCell ref="H87:J87"/>
    <mergeCell ref="AA87:AG87"/>
    <mergeCell ref="D88:G88"/>
    <mergeCell ref="H88:J88"/>
    <mergeCell ref="AA88:AG88"/>
    <mergeCell ref="O87:P87"/>
    <mergeCell ref="O88:P88"/>
    <mergeCell ref="U87:V87"/>
    <mergeCell ref="U88:V88"/>
    <mergeCell ref="W87:X87"/>
    <mergeCell ref="Y87:Z87"/>
    <mergeCell ref="W88:X88"/>
    <mergeCell ref="Y88:Z88"/>
    <mergeCell ref="K87:N87"/>
    <mergeCell ref="K88:N88"/>
    <mergeCell ref="Q87:T87"/>
    <mergeCell ref="Q88:T88"/>
    <mergeCell ref="D89:G89"/>
    <mergeCell ref="H89:J89"/>
    <mergeCell ref="AA89:AG89"/>
    <mergeCell ref="D90:G90"/>
    <mergeCell ref="H90:J90"/>
    <mergeCell ref="AA90:AG90"/>
    <mergeCell ref="O89:P89"/>
    <mergeCell ref="O90:P90"/>
    <mergeCell ref="U89:V89"/>
    <mergeCell ref="U90:V90"/>
    <mergeCell ref="W89:X89"/>
    <mergeCell ref="Y89:Z89"/>
    <mergeCell ref="W90:X90"/>
    <mergeCell ref="Y90:Z90"/>
    <mergeCell ref="K89:N89"/>
    <mergeCell ref="K90:N90"/>
    <mergeCell ref="Q89:T89"/>
    <mergeCell ref="Q90:T90"/>
    <mergeCell ref="D91:G91"/>
    <mergeCell ref="H91:J91"/>
    <mergeCell ref="AA91:AG91"/>
    <mergeCell ref="D92:G92"/>
    <mergeCell ref="H92:J92"/>
    <mergeCell ref="AA92:AG92"/>
    <mergeCell ref="O91:P91"/>
    <mergeCell ref="O92:P92"/>
    <mergeCell ref="U91:V91"/>
    <mergeCell ref="U92:V92"/>
    <mergeCell ref="W91:X91"/>
    <mergeCell ref="Y91:Z91"/>
    <mergeCell ref="W92:X92"/>
    <mergeCell ref="Y92:Z92"/>
    <mergeCell ref="K91:N91"/>
    <mergeCell ref="K92:N92"/>
    <mergeCell ref="Q91:T91"/>
    <mergeCell ref="Q92:T92"/>
    <mergeCell ref="D93:G93"/>
    <mergeCell ref="H93:J93"/>
    <mergeCell ref="AA93:AG93"/>
    <mergeCell ref="D94:G94"/>
    <mergeCell ref="H94:J94"/>
    <mergeCell ref="AA94:AG94"/>
    <mergeCell ref="O93:P93"/>
    <mergeCell ref="O94:P94"/>
    <mergeCell ref="U93:V93"/>
    <mergeCell ref="U94:V94"/>
    <mergeCell ref="W93:X93"/>
    <mergeCell ref="Y93:Z93"/>
    <mergeCell ref="W94:X94"/>
    <mergeCell ref="Y94:Z94"/>
    <mergeCell ref="K93:N93"/>
    <mergeCell ref="K94:N94"/>
    <mergeCell ref="Q93:T93"/>
    <mergeCell ref="Q94:T94"/>
    <mergeCell ref="D95:G95"/>
    <mergeCell ref="H95:J95"/>
    <mergeCell ref="AA95:AG95"/>
    <mergeCell ref="D96:G96"/>
    <mergeCell ref="H96:J96"/>
    <mergeCell ref="AA96:AG96"/>
    <mergeCell ref="O95:P95"/>
    <mergeCell ref="O96:P96"/>
    <mergeCell ref="U95:V95"/>
    <mergeCell ref="U96:V96"/>
    <mergeCell ref="W95:X95"/>
    <mergeCell ref="Y95:Z95"/>
    <mergeCell ref="W96:X96"/>
    <mergeCell ref="Y96:Z96"/>
    <mergeCell ref="K95:N95"/>
    <mergeCell ref="K96:N96"/>
    <mergeCell ref="Q95:T95"/>
    <mergeCell ref="Q96:T96"/>
    <mergeCell ref="D97:G97"/>
    <mergeCell ref="H97:J97"/>
    <mergeCell ref="AA97:AG97"/>
    <mergeCell ref="D98:G98"/>
    <mergeCell ref="H98:J98"/>
    <mergeCell ref="AA98:AG98"/>
    <mergeCell ref="O97:P97"/>
    <mergeCell ref="O98:P98"/>
    <mergeCell ref="U97:V97"/>
    <mergeCell ref="U98:V98"/>
    <mergeCell ref="W97:X97"/>
    <mergeCell ref="Y97:Z97"/>
    <mergeCell ref="W98:X98"/>
    <mergeCell ref="Y98:Z98"/>
    <mergeCell ref="K97:N97"/>
    <mergeCell ref="K98:N98"/>
    <mergeCell ref="Q97:T97"/>
    <mergeCell ref="Q98:T98"/>
    <mergeCell ref="D99:G99"/>
    <mergeCell ref="H99:J99"/>
    <mergeCell ref="AA99:AG99"/>
    <mergeCell ref="D100:G100"/>
    <mergeCell ref="H100:J100"/>
    <mergeCell ref="AA100:AG100"/>
    <mergeCell ref="O99:P99"/>
    <mergeCell ref="O100:P100"/>
    <mergeCell ref="U99:V99"/>
    <mergeCell ref="U100:V100"/>
    <mergeCell ref="W99:X99"/>
    <mergeCell ref="Y99:Z99"/>
    <mergeCell ref="W100:X100"/>
    <mergeCell ref="Y100:Z100"/>
    <mergeCell ref="K99:N99"/>
    <mergeCell ref="K100:N100"/>
    <mergeCell ref="Q99:T99"/>
    <mergeCell ref="Q100:T100"/>
    <mergeCell ref="D101:G101"/>
    <mergeCell ref="H101:J101"/>
    <mergeCell ref="AA101:AG101"/>
    <mergeCell ref="D102:G102"/>
    <mergeCell ref="H102:J102"/>
    <mergeCell ref="AA102:AG102"/>
    <mergeCell ref="O101:P101"/>
    <mergeCell ref="O102:P102"/>
    <mergeCell ref="U101:V101"/>
    <mergeCell ref="U102:V102"/>
    <mergeCell ref="W101:X101"/>
    <mergeCell ref="Y101:Z101"/>
    <mergeCell ref="W102:X102"/>
    <mergeCell ref="Y102:Z102"/>
    <mergeCell ref="K101:N101"/>
    <mergeCell ref="K102:N102"/>
    <mergeCell ref="Q101:T101"/>
    <mergeCell ref="Q102:T102"/>
    <mergeCell ref="D103:G103"/>
    <mergeCell ref="H103:J103"/>
    <mergeCell ref="AA103:AG103"/>
    <mergeCell ref="D104:G104"/>
    <mergeCell ref="H104:J104"/>
    <mergeCell ref="AA104:AG104"/>
    <mergeCell ref="O103:P103"/>
    <mergeCell ref="O104:P104"/>
    <mergeCell ref="U103:V103"/>
    <mergeCell ref="U104:V104"/>
    <mergeCell ref="W103:X103"/>
    <mergeCell ref="Y103:Z103"/>
    <mergeCell ref="W104:X104"/>
    <mergeCell ref="Y104:Z104"/>
    <mergeCell ref="K103:N103"/>
    <mergeCell ref="K104:N104"/>
    <mergeCell ref="Q103:T103"/>
    <mergeCell ref="Q104:T104"/>
    <mergeCell ref="D105:G105"/>
    <mergeCell ref="H105:J105"/>
    <mergeCell ref="AA105:AG105"/>
    <mergeCell ref="D106:G106"/>
    <mergeCell ref="H106:J106"/>
    <mergeCell ref="AA106:AG106"/>
    <mergeCell ref="O105:P105"/>
    <mergeCell ref="O106:P106"/>
    <mergeCell ref="U105:V105"/>
    <mergeCell ref="U106:V106"/>
    <mergeCell ref="W105:X105"/>
    <mergeCell ref="Y105:Z105"/>
    <mergeCell ref="W106:X106"/>
    <mergeCell ref="Y106:Z106"/>
    <mergeCell ref="K105:N105"/>
    <mergeCell ref="K106:N106"/>
    <mergeCell ref="Q105:T105"/>
    <mergeCell ref="Q106:T106"/>
    <mergeCell ref="D107:G107"/>
    <mergeCell ref="H107:J107"/>
    <mergeCell ref="AA107:AG107"/>
    <mergeCell ref="D108:G108"/>
    <mergeCell ref="H108:J108"/>
    <mergeCell ref="AA108:AG108"/>
    <mergeCell ref="O107:P107"/>
    <mergeCell ref="O108:P108"/>
    <mergeCell ref="U107:V107"/>
    <mergeCell ref="U108:V108"/>
    <mergeCell ref="W107:X107"/>
    <mergeCell ref="Y107:Z107"/>
    <mergeCell ref="W108:X108"/>
    <mergeCell ref="Y108:Z108"/>
    <mergeCell ref="K107:N107"/>
    <mergeCell ref="K108:N108"/>
    <mergeCell ref="Q107:T107"/>
    <mergeCell ref="Q108:T108"/>
    <mergeCell ref="D109:G109"/>
    <mergeCell ref="H109:J109"/>
    <mergeCell ref="AA109:AG109"/>
    <mergeCell ref="D110:G110"/>
    <mergeCell ref="H110:J110"/>
    <mergeCell ref="AA110:AG110"/>
    <mergeCell ref="O109:P109"/>
    <mergeCell ref="O110:P110"/>
    <mergeCell ref="U109:V109"/>
    <mergeCell ref="U110:V110"/>
    <mergeCell ref="W109:X109"/>
    <mergeCell ref="Y109:Z109"/>
    <mergeCell ref="W110:X110"/>
    <mergeCell ref="Y110:Z110"/>
    <mergeCell ref="K109:N109"/>
    <mergeCell ref="K110:N110"/>
    <mergeCell ref="Q109:T109"/>
    <mergeCell ref="Q110:T110"/>
    <mergeCell ref="D111:G111"/>
    <mergeCell ref="H111:J111"/>
    <mergeCell ref="AA111:AG111"/>
    <mergeCell ref="D112:G112"/>
    <mergeCell ref="H112:J112"/>
    <mergeCell ref="AA112:AG112"/>
    <mergeCell ref="O111:P111"/>
    <mergeCell ref="O112:P112"/>
    <mergeCell ref="U111:V111"/>
    <mergeCell ref="U112:V112"/>
    <mergeCell ref="W111:X111"/>
    <mergeCell ref="Y111:Z111"/>
    <mergeCell ref="W112:X112"/>
    <mergeCell ref="Y112:Z112"/>
    <mergeCell ref="K111:N111"/>
    <mergeCell ref="K112:N112"/>
    <mergeCell ref="Q111:T111"/>
    <mergeCell ref="Q112:T112"/>
    <mergeCell ref="D113:G113"/>
    <mergeCell ref="H113:J113"/>
    <mergeCell ref="AA113:AG113"/>
    <mergeCell ref="D114:G114"/>
    <mergeCell ref="H114:J114"/>
    <mergeCell ref="AA114:AG114"/>
    <mergeCell ref="O113:P113"/>
    <mergeCell ref="O114:P114"/>
    <mergeCell ref="U113:V113"/>
    <mergeCell ref="U114:V114"/>
    <mergeCell ref="W113:X113"/>
    <mergeCell ref="Y113:Z113"/>
    <mergeCell ref="W114:X114"/>
    <mergeCell ref="Y114:Z114"/>
    <mergeCell ref="K113:N113"/>
    <mergeCell ref="K114:N114"/>
    <mergeCell ref="Q113:T113"/>
    <mergeCell ref="Q114:T114"/>
    <mergeCell ref="D115:G115"/>
    <mergeCell ref="H115:J115"/>
    <mergeCell ref="AA115:AG115"/>
    <mergeCell ref="D116:G116"/>
    <mergeCell ref="H116:J116"/>
    <mergeCell ref="AA116:AG116"/>
    <mergeCell ref="O115:P115"/>
    <mergeCell ref="O116:P116"/>
    <mergeCell ref="U115:V115"/>
    <mergeCell ref="U116:V116"/>
    <mergeCell ref="W115:X115"/>
    <mergeCell ref="Y115:Z115"/>
    <mergeCell ref="W116:X116"/>
    <mergeCell ref="Y116:Z116"/>
    <mergeCell ref="K115:N115"/>
    <mergeCell ref="K116:N116"/>
    <mergeCell ref="Q115:T115"/>
    <mergeCell ref="Q116:T116"/>
    <mergeCell ref="D117:G117"/>
    <mergeCell ref="H117:J117"/>
    <mergeCell ref="AA117:AG117"/>
    <mergeCell ref="D118:G118"/>
    <mergeCell ref="H118:J118"/>
    <mergeCell ref="AA118:AG118"/>
    <mergeCell ref="O117:P117"/>
    <mergeCell ref="O118:P118"/>
    <mergeCell ref="U117:V117"/>
    <mergeCell ref="U118:V118"/>
    <mergeCell ref="W117:X117"/>
    <mergeCell ref="Y117:Z117"/>
    <mergeCell ref="W118:X118"/>
    <mergeCell ref="Y118:Z118"/>
    <mergeCell ref="K117:N117"/>
    <mergeCell ref="K118:N118"/>
    <mergeCell ref="Q117:T117"/>
    <mergeCell ref="Q118:T118"/>
    <mergeCell ref="D119:G119"/>
    <mergeCell ref="H119:J119"/>
    <mergeCell ref="AA119:AG119"/>
    <mergeCell ref="D120:G120"/>
    <mergeCell ref="H120:J120"/>
    <mergeCell ref="AA120:AG120"/>
    <mergeCell ref="O119:P119"/>
    <mergeCell ref="O120:P120"/>
    <mergeCell ref="U119:V119"/>
    <mergeCell ref="U120:V120"/>
    <mergeCell ref="W119:X119"/>
    <mergeCell ref="Y119:Z119"/>
    <mergeCell ref="W120:X120"/>
    <mergeCell ref="Y120:Z120"/>
    <mergeCell ref="K119:N119"/>
    <mergeCell ref="K120:N120"/>
    <mergeCell ref="Q119:T119"/>
    <mergeCell ref="Q120:T120"/>
    <mergeCell ref="D121:G121"/>
    <mergeCell ref="H121:J121"/>
    <mergeCell ref="AA121:AG121"/>
    <mergeCell ref="D122:G122"/>
    <mergeCell ref="H122:J122"/>
    <mergeCell ref="AA122:AG122"/>
    <mergeCell ref="O121:P121"/>
    <mergeCell ref="O122:P122"/>
    <mergeCell ref="U121:V121"/>
    <mergeCell ref="U122:V122"/>
    <mergeCell ref="W121:X121"/>
    <mergeCell ref="Y121:Z121"/>
    <mergeCell ref="W122:X122"/>
    <mergeCell ref="Y122:Z122"/>
    <mergeCell ref="K121:N121"/>
    <mergeCell ref="K122:N122"/>
    <mergeCell ref="Q121:T121"/>
    <mergeCell ref="Q122:T122"/>
    <mergeCell ref="D123:G123"/>
    <mergeCell ref="H123:J123"/>
    <mergeCell ref="AA123:AG123"/>
    <mergeCell ref="D124:G124"/>
    <mergeCell ref="H124:J124"/>
    <mergeCell ref="AA124:AG124"/>
    <mergeCell ref="O123:P123"/>
    <mergeCell ref="O124:P124"/>
    <mergeCell ref="U123:V123"/>
    <mergeCell ref="U124:V124"/>
    <mergeCell ref="W123:X123"/>
    <mergeCell ref="Y123:Z123"/>
    <mergeCell ref="W124:X124"/>
    <mergeCell ref="Y124:Z124"/>
    <mergeCell ref="K123:N123"/>
    <mergeCell ref="K124:N124"/>
    <mergeCell ref="Q123:T123"/>
    <mergeCell ref="Q124:T124"/>
    <mergeCell ref="D125:G125"/>
    <mergeCell ref="H125:J125"/>
    <mergeCell ref="AA125:AG125"/>
    <mergeCell ref="D126:G126"/>
    <mergeCell ref="H126:J126"/>
    <mergeCell ref="AA126:AG126"/>
    <mergeCell ref="O125:P125"/>
    <mergeCell ref="O126:P126"/>
    <mergeCell ref="U125:V125"/>
    <mergeCell ref="U126:V126"/>
    <mergeCell ref="W125:X125"/>
    <mergeCell ref="Y125:Z125"/>
    <mergeCell ref="W126:X126"/>
    <mergeCell ref="Y126:Z126"/>
    <mergeCell ref="K125:N125"/>
    <mergeCell ref="K126:N126"/>
    <mergeCell ref="Q125:T125"/>
    <mergeCell ref="Q126:T126"/>
    <mergeCell ref="D127:G127"/>
    <mergeCell ref="H127:J127"/>
    <mergeCell ref="AA127:AG127"/>
    <mergeCell ref="D128:G128"/>
    <mergeCell ref="H128:J128"/>
    <mergeCell ref="AA128:AG128"/>
    <mergeCell ref="O127:P127"/>
    <mergeCell ref="O128:P128"/>
    <mergeCell ref="U127:V127"/>
    <mergeCell ref="U128:V128"/>
    <mergeCell ref="W127:X127"/>
    <mergeCell ref="Y127:Z127"/>
    <mergeCell ref="W128:X128"/>
    <mergeCell ref="Y128:Z128"/>
    <mergeCell ref="K127:N127"/>
    <mergeCell ref="K128:N128"/>
    <mergeCell ref="Q127:T127"/>
    <mergeCell ref="Q128:T128"/>
    <mergeCell ref="D129:G129"/>
    <mergeCell ref="H129:J129"/>
    <mergeCell ref="AA129:AG129"/>
    <mergeCell ref="D130:G130"/>
    <mergeCell ref="H130:J130"/>
    <mergeCell ref="AA130:AG130"/>
    <mergeCell ref="O129:P129"/>
    <mergeCell ref="O130:P130"/>
    <mergeCell ref="U129:V129"/>
    <mergeCell ref="U130:V130"/>
    <mergeCell ref="W129:X129"/>
    <mergeCell ref="Y129:Z129"/>
    <mergeCell ref="W130:X130"/>
    <mergeCell ref="Y130:Z130"/>
    <mergeCell ref="K129:N129"/>
    <mergeCell ref="K130:N130"/>
    <mergeCell ref="Q129:T129"/>
    <mergeCell ref="Q130:T130"/>
    <mergeCell ref="W134:X134"/>
    <mergeCell ref="Y134:Z134"/>
    <mergeCell ref="K133:N133"/>
    <mergeCell ref="K134:N134"/>
    <mergeCell ref="Q133:T133"/>
    <mergeCell ref="Q134:T134"/>
    <mergeCell ref="D131:G131"/>
    <mergeCell ref="H131:J131"/>
    <mergeCell ref="AA131:AG131"/>
    <mergeCell ref="D132:G132"/>
    <mergeCell ref="H132:J132"/>
    <mergeCell ref="AA132:AG132"/>
    <mergeCell ref="O131:P131"/>
    <mergeCell ref="O132:P132"/>
    <mergeCell ref="U131:V131"/>
    <mergeCell ref="U132:V132"/>
    <mergeCell ref="W131:X131"/>
    <mergeCell ref="K131:N131"/>
    <mergeCell ref="K132:N132"/>
    <mergeCell ref="Q131:T131"/>
    <mergeCell ref="Q132:T132"/>
    <mergeCell ref="O44:P44"/>
    <mergeCell ref="O45:P45"/>
    <mergeCell ref="D135:G135"/>
    <mergeCell ref="H135:J135"/>
    <mergeCell ref="AA135:AG135"/>
    <mergeCell ref="D136:G136"/>
    <mergeCell ref="H136:J136"/>
    <mergeCell ref="AA136:AG136"/>
    <mergeCell ref="O135:P135"/>
    <mergeCell ref="O136:P136"/>
    <mergeCell ref="U135:V135"/>
    <mergeCell ref="U136:V136"/>
    <mergeCell ref="W135:X135"/>
    <mergeCell ref="Y135:Z135"/>
    <mergeCell ref="W136:X136"/>
    <mergeCell ref="Y136:Z136"/>
    <mergeCell ref="K135:N135"/>
    <mergeCell ref="K136:N136"/>
    <mergeCell ref="Q135:T135"/>
    <mergeCell ref="Q136:T136"/>
    <mergeCell ref="D133:G133"/>
    <mergeCell ref="H133:J133"/>
    <mergeCell ref="AA133:AG133"/>
    <mergeCell ref="D134:G134"/>
    <mergeCell ref="H134:J134"/>
    <mergeCell ref="AA134:AG134"/>
    <mergeCell ref="O133:P133"/>
    <mergeCell ref="O134:P134"/>
    <mergeCell ref="W35:X35"/>
    <mergeCell ref="W45:X45"/>
    <mergeCell ref="Q137:T137"/>
    <mergeCell ref="Q138:T138"/>
    <mergeCell ref="O137:P137"/>
    <mergeCell ref="O138:P138"/>
    <mergeCell ref="U25:V25"/>
    <mergeCell ref="U26:V26"/>
    <mergeCell ref="U27:V27"/>
    <mergeCell ref="U28:V28"/>
    <mergeCell ref="U29:V29"/>
    <mergeCell ref="U30:V30"/>
    <mergeCell ref="U31:V31"/>
    <mergeCell ref="U32:V32"/>
    <mergeCell ref="U33:V33"/>
    <mergeCell ref="U34:V34"/>
    <mergeCell ref="U35:V35"/>
    <mergeCell ref="U36:V36"/>
    <mergeCell ref="U37:V37"/>
    <mergeCell ref="U38:V38"/>
    <mergeCell ref="U39:V39"/>
    <mergeCell ref="U40:V40"/>
    <mergeCell ref="U41:V41"/>
    <mergeCell ref="U42:V42"/>
    <mergeCell ref="U43:V43"/>
    <mergeCell ref="U44:V44"/>
    <mergeCell ref="U45:V45"/>
    <mergeCell ref="U46:V46"/>
    <mergeCell ref="O37:P37"/>
    <mergeCell ref="O38:P38"/>
    <mergeCell ref="O39:P39"/>
    <mergeCell ref="Y35:Z35"/>
    <mergeCell ref="W36:X36"/>
    <mergeCell ref="Y36:Z36"/>
    <mergeCell ref="W37:X37"/>
    <mergeCell ref="Y37:Z37"/>
    <mergeCell ref="W38:X38"/>
    <mergeCell ref="Y38:Z38"/>
    <mergeCell ref="Y39:Z39"/>
    <mergeCell ref="U137:V137"/>
    <mergeCell ref="U138:V138"/>
    <mergeCell ref="Q25:T25"/>
    <mergeCell ref="W25:X25"/>
    <mergeCell ref="Y25:Z25"/>
    <mergeCell ref="W26:X26"/>
    <mergeCell ref="Y26:Z26"/>
    <mergeCell ref="W27:X27"/>
    <mergeCell ref="Y27:Z27"/>
    <mergeCell ref="W28:X28"/>
    <mergeCell ref="Y28:Z28"/>
    <mergeCell ref="W29:X29"/>
    <mergeCell ref="Y29:Z29"/>
    <mergeCell ref="W30:X30"/>
    <mergeCell ref="Y30:Z30"/>
    <mergeCell ref="W31:X31"/>
    <mergeCell ref="Y31:Z31"/>
    <mergeCell ref="W32:X32"/>
    <mergeCell ref="Y32:Z32"/>
    <mergeCell ref="W33:X33"/>
    <mergeCell ref="U133:V133"/>
    <mergeCell ref="U134:V134"/>
    <mergeCell ref="W133:X133"/>
    <mergeCell ref="Y133:Z133"/>
    <mergeCell ref="K36:N36"/>
    <mergeCell ref="K37:N37"/>
    <mergeCell ref="K38:N38"/>
    <mergeCell ref="K39:N39"/>
    <mergeCell ref="K40:N40"/>
    <mergeCell ref="K41:N41"/>
    <mergeCell ref="K42:N42"/>
    <mergeCell ref="K43:N43"/>
    <mergeCell ref="K44:N44"/>
    <mergeCell ref="K45:N45"/>
    <mergeCell ref="W40:X40"/>
    <mergeCell ref="Y40:Z40"/>
    <mergeCell ref="W41:X41"/>
    <mergeCell ref="Y41:Z41"/>
    <mergeCell ref="W42:X42"/>
    <mergeCell ref="Y42:Z42"/>
    <mergeCell ref="W43:X43"/>
    <mergeCell ref="Y43:Z43"/>
    <mergeCell ref="W44:X44"/>
    <mergeCell ref="Y44:Z44"/>
    <mergeCell ref="O41:P41"/>
    <mergeCell ref="O42:P42"/>
    <mergeCell ref="O43:P43"/>
    <mergeCell ref="W140:X140"/>
    <mergeCell ref="Y140:Z140"/>
    <mergeCell ref="AR142:AR143"/>
    <mergeCell ref="AQ142:AQ143"/>
    <mergeCell ref="K137:N137"/>
    <mergeCell ref="K138:N138"/>
    <mergeCell ref="Q26:T26"/>
    <mergeCell ref="Q27:T27"/>
    <mergeCell ref="Q28:T28"/>
    <mergeCell ref="Q29:T29"/>
    <mergeCell ref="Q30:T30"/>
    <mergeCell ref="Q31:T31"/>
    <mergeCell ref="Q32:T32"/>
    <mergeCell ref="Q33:T33"/>
    <mergeCell ref="Q34:T34"/>
    <mergeCell ref="Q35:T35"/>
    <mergeCell ref="Q36:T36"/>
    <mergeCell ref="Q37:T37"/>
    <mergeCell ref="Q38:T38"/>
    <mergeCell ref="Q39:T39"/>
    <mergeCell ref="Q40:T40"/>
    <mergeCell ref="Q41:T41"/>
    <mergeCell ref="Q42:T42"/>
    <mergeCell ref="Q43:T43"/>
    <mergeCell ref="Q44:T44"/>
    <mergeCell ref="Q45:T45"/>
    <mergeCell ref="Q46:T46"/>
    <mergeCell ref="Q47:T47"/>
    <mergeCell ref="W137:X137"/>
    <mergeCell ref="Y137:Z137"/>
    <mergeCell ref="K34:N34"/>
    <mergeCell ref="K35:N35"/>
  </mergeCells>
  <phoneticPr fontId="4"/>
  <conditionalFormatting sqref="H25:AG137">
    <cfRule type="expression" dxfId="12" priority="1">
      <formula>$D25=""</formula>
    </cfRule>
  </conditionalFormatting>
  <dataValidations count="10">
    <dataValidation type="list" allowBlank="1" showInputMessage="1" showErrorMessage="1" sqref="C150" xr:uid="{00000000-0002-0000-0000-000002000000}">
      <formula1>#REF!</formula1>
    </dataValidation>
    <dataValidation type="list" allowBlank="1" showInputMessage="1" showErrorMessage="1" sqref="C17:E17" xr:uid="{E02821F2-C733-4BB4-9001-634D7F17A89C}">
      <formula1>"適,否"</formula1>
    </dataValidation>
    <dataValidation type="list" allowBlank="1" showInputMessage="1" showErrorMessage="1" prompt="キャリアパス要件を満たしている場合は「適」、満たしていない場合は「否」、満たしていなくても、区分３を算定している場合は「区分３」を選択してください。" sqref="M149:P149" xr:uid="{33E4AB32-DB6D-4352-B636-A84FEC742F1A}">
      <formula1>"適,否,区分３"</formula1>
    </dataValidation>
    <dataValidation type="list" allowBlank="1" showInputMessage="1" showErrorMessage="1" sqref="Q21:U21" xr:uid="{00000000-0002-0000-0000-000004000000}">
      <formula1>$AQ$5:$AQ$12</formula1>
    </dataValidation>
    <dataValidation type="whole" allowBlank="1" showInputMessage="1" showErrorMessage="1" sqref="Q138:T138 K138:N138" xr:uid="{1B9F2664-DD46-4905-ACEB-A7C12A16C530}">
      <formula1>0</formula1>
      <formula2>100</formula2>
    </dataValidation>
    <dataValidation type="whole" allowBlank="1" showInputMessage="1" showErrorMessage="1" error="0～100の数字を入れてください。" prompt="数値のみ入力してください。" sqref="Q25:T137 K25:N137" xr:uid="{39F590A1-71DF-464C-B1F1-9BAF203307FB}">
      <formula1>0</formula1>
      <formula2>100</formula2>
    </dataValidation>
    <dataValidation type="whole" allowBlank="1" showInputMessage="1" showErrorMessage="1" error="０～11の月数を入力してください。" prompt="０～11の月数を入力してください。" sqref="U25:V138 O25:P138" xr:uid="{72215055-CEA1-44B1-952C-4A52FCDDCB35}">
      <formula1>0</formula1>
      <formula2>11</formula2>
    </dataValidation>
    <dataValidation type="list" allowBlank="1" showInputMessage="1" showErrorMessage="1" prompt="右の「③キャリアパス要件」にも入力をお願いします。" sqref="C149:E149" xr:uid="{249CF413-4441-4F06-BA51-316643649A12}">
      <formula1>"適,否"</formula1>
    </dataValidation>
    <dataValidation type="whole" operator="greaterThanOrEqual" allowBlank="1" showInputMessage="1" showErrorMessage="1" prompt="数値のみ入力してください。" sqref="G21:K21" xr:uid="{3D18C23B-B610-4E5B-B996-1CAB89D24448}">
      <formula1>0</formula1>
    </dataValidation>
    <dataValidation type="decimal" allowBlank="1" showInputMessage="1" showErrorMessage="1" error="0.0～100.0の間の数値を入力できます。" prompt="算定する基本分単価・加算に係る（ｃ）の率（単価表の（ｃ）のこと）を入力してください。" sqref="AE159:AG309" xr:uid="{F1FB06A4-CEF2-4863-AF52-87B40194E915}">
      <formula1>1</formula1>
      <formula2>100</formula2>
    </dataValidation>
  </dataValidations>
  <printOptions horizontalCentered="1"/>
  <pageMargins left="0.78740157480314965" right="0.78740157480314965" top="0.59055118110236227" bottom="0.59055118110236227" header="0.51181102362204722" footer="0.51181102362204722"/>
  <pageSetup paperSize="9" scale="64" fitToHeight="0" orientation="portrait" r:id="rId1"/>
  <headerFooter alignWithMargins="0"/>
  <rowBreaks count="5" manualBreakCount="5">
    <brk id="153" max="38" man="1"/>
    <brk id="178" max="38" man="1"/>
    <brk id="210" max="16383" man="1"/>
    <brk id="250" max="16383" man="1"/>
    <brk id="28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pageSetUpPr fitToPage="1"/>
  </sheetPr>
  <dimension ref="A1:F21"/>
  <sheetViews>
    <sheetView showGridLines="0" view="pageBreakPreview" zoomScale="87" zoomScaleNormal="100" zoomScaleSheetLayoutView="100" workbookViewId="0">
      <selection activeCell="E15" sqref="E15"/>
    </sheetView>
  </sheetViews>
  <sheetFormatPr defaultColWidth="9" defaultRowHeight="18" customHeight="1" x14ac:dyDescent="0.2"/>
  <cols>
    <col min="1" max="1" width="5" style="1" customWidth="1"/>
    <col min="2" max="2" width="15.6640625" style="1" customWidth="1"/>
    <col min="3" max="3" width="14.6640625" style="1" customWidth="1"/>
    <col min="4" max="4" width="22" style="1" customWidth="1"/>
    <col min="5" max="6" width="29.21875" style="1" customWidth="1"/>
    <col min="7" max="7" width="2.44140625" style="1" customWidth="1"/>
    <col min="8" max="19" width="3" style="1" customWidth="1"/>
    <col min="20" max="16384" width="9" style="1"/>
  </cols>
  <sheetData>
    <row r="1" spans="1:6" ht="18" customHeight="1" thickBot="1" x14ac:dyDescent="0.25">
      <c r="A1" s="59" t="s">
        <v>300</v>
      </c>
    </row>
    <row r="2" spans="1:6" ht="18" customHeight="1" thickBot="1" x14ac:dyDescent="0.25">
      <c r="D2" s="131" t="s">
        <v>200</v>
      </c>
      <c r="E2" s="786"/>
      <c r="F2" s="787"/>
    </row>
    <row r="4" spans="1:6" ht="18" customHeight="1" x14ac:dyDescent="0.2">
      <c r="A4" s="480" t="s">
        <v>301</v>
      </c>
      <c r="B4" s="480"/>
      <c r="C4" s="480"/>
      <c r="D4" s="480"/>
      <c r="E4" s="480"/>
      <c r="F4" s="480"/>
    </row>
    <row r="5" spans="1:6" ht="18" customHeight="1" thickBot="1" x14ac:dyDescent="0.25">
      <c r="A5" s="9"/>
      <c r="B5" s="9"/>
      <c r="C5" s="9"/>
      <c r="D5" s="9"/>
      <c r="E5" s="9"/>
      <c r="F5" s="9"/>
    </row>
    <row r="6" spans="1:6" ht="40.200000000000003" customHeight="1" x14ac:dyDescent="0.2">
      <c r="A6" s="788" t="s">
        <v>260</v>
      </c>
      <c r="B6" s="790" t="s">
        <v>261</v>
      </c>
      <c r="C6" s="790" t="s">
        <v>262</v>
      </c>
      <c r="D6" s="790" t="s">
        <v>263</v>
      </c>
      <c r="E6" s="792" t="s">
        <v>264</v>
      </c>
      <c r="F6" s="794" t="s">
        <v>265</v>
      </c>
    </row>
    <row r="7" spans="1:6" ht="56.1" customHeight="1" thickBot="1" x14ac:dyDescent="0.25">
      <c r="A7" s="789"/>
      <c r="B7" s="791"/>
      <c r="C7" s="791"/>
      <c r="D7" s="791"/>
      <c r="E7" s="793"/>
      <c r="F7" s="795"/>
    </row>
    <row r="8" spans="1:6" ht="21.75" customHeight="1" x14ac:dyDescent="0.2">
      <c r="A8" s="125" t="s">
        <v>266</v>
      </c>
      <c r="B8" s="126" t="s">
        <v>267</v>
      </c>
      <c r="C8" s="126" t="s">
        <v>268</v>
      </c>
      <c r="D8" s="126" t="s">
        <v>269</v>
      </c>
      <c r="E8" s="138">
        <v>200000</v>
      </c>
      <c r="F8" s="319"/>
    </row>
    <row r="9" spans="1:6" ht="21.75" customHeight="1" x14ac:dyDescent="0.2">
      <c r="A9" s="58"/>
      <c r="B9" s="95"/>
      <c r="C9" s="95"/>
      <c r="D9" s="95"/>
      <c r="E9" s="139"/>
      <c r="F9" s="320"/>
    </row>
    <row r="10" spans="1:6" ht="21.75" customHeight="1" x14ac:dyDescent="0.2">
      <c r="A10" s="58"/>
      <c r="B10" s="95"/>
      <c r="C10" s="95"/>
      <c r="D10" s="95"/>
      <c r="E10" s="139"/>
      <c r="F10" s="320"/>
    </row>
    <row r="11" spans="1:6" ht="21.75" customHeight="1" x14ac:dyDescent="0.2">
      <c r="A11" s="58"/>
      <c r="B11" s="95"/>
      <c r="C11" s="95"/>
      <c r="D11" s="95"/>
      <c r="E11" s="139"/>
      <c r="F11" s="320"/>
    </row>
    <row r="12" spans="1:6" ht="21.75" customHeight="1" x14ac:dyDescent="0.2">
      <c r="A12" s="58"/>
      <c r="B12" s="95"/>
      <c r="C12" s="95"/>
      <c r="D12" s="95"/>
      <c r="E12" s="139"/>
      <c r="F12" s="320"/>
    </row>
    <row r="13" spans="1:6" ht="21.75" customHeight="1" x14ac:dyDescent="0.2">
      <c r="A13" s="58"/>
      <c r="B13" s="95"/>
      <c r="C13" s="95"/>
      <c r="D13" s="95"/>
      <c r="E13" s="139"/>
      <c r="F13" s="320"/>
    </row>
    <row r="14" spans="1:6" ht="21.75" customHeight="1" x14ac:dyDescent="0.2">
      <c r="A14" s="58"/>
      <c r="B14" s="95"/>
      <c r="C14" s="95"/>
      <c r="D14" s="95"/>
      <c r="E14" s="139"/>
      <c r="F14" s="320"/>
    </row>
    <row r="15" spans="1:6" ht="21.75" customHeight="1" x14ac:dyDescent="0.2">
      <c r="A15" s="58"/>
      <c r="B15" s="95"/>
      <c r="C15" s="95"/>
      <c r="D15" s="95"/>
      <c r="E15" s="139"/>
      <c r="F15" s="320"/>
    </row>
    <row r="16" spans="1:6" ht="21.75" customHeight="1" x14ac:dyDescent="0.2">
      <c r="A16" s="58"/>
      <c r="B16" s="95"/>
      <c r="C16" s="95"/>
      <c r="D16" s="95"/>
      <c r="E16" s="139"/>
      <c r="F16" s="320"/>
    </row>
    <row r="17" spans="1:6" ht="21.75" customHeight="1" x14ac:dyDescent="0.2">
      <c r="A17" s="63"/>
      <c r="B17" s="62"/>
      <c r="C17" s="62"/>
      <c r="D17" s="62"/>
      <c r="E17" s="140"/>
      <c r="F17" s="321"/>
    </row>
    <row r="18" spans="1:6" ht="21.75" customHeight="1" thickBot="1" x14ac:dyDescent="0.25">
      <c r="A18" s="781" t="s">
        <v>270</v>
      </c>
      <c r="B18" s="782"/>
      <c r="C18" s="782"/>
      <c r="D18" s="783"/>
      <c r="E18" s="141">
        <f>SUM(E9:E17)</f>
        <v>0</v>
      </c>
      <c r="F18" s="322">
        <f>SUM(F9:F17)</f>
        <v>0</v>
      </c>
    </row>
    <row r="19" spans="1:6" ht="19.5" customHeight="1" x14ac:dyDescent="0.2">
      <c r="A19" s="127" t="s">
        <v>251</v>
      </c>
      <c r="B19" s="784" t="s">
        <v>271</v>
      </c>
      <c r="C19" s="784"/>
      <c r="D19" s="784"/>
      <c r="E19" s="784"/>
      <c r="F19" s="784"/>
    </row>
    <row r="20" spans="1:6" ht="19.5" customHeight="1" x14ac:dyDescent="0.2">
      <c r="A20" s="127"/>
      <c r="B20" s="784"/>
      <c r="C20" s="784"/>
      <c r="D20" s="784"/>
      <c r="E20" s="784"/>
      <c r="F20" s="784"/>
    </row>
    <row r="21" spans="1:6" ht="18" customHeight="1" x14ac:dyDescent="0.2">
      <c r="A21" s="128"/>
      <c r="B21" s="785"/>
      <c r="C21" s="785"/>
      <c r="D21" s="785"/>
      <c r="E21" s="785"/>
      <c r="F21" s="785"/>
    </row>
  </sheetData>
  <sheetProtection insertColumns="0" insertRows="0"/>
  <mergeCells count="11">
    <mergeCell ref="E2:F2"/>
    <mergeCell ref="A18:D18"/>
    <mergeCell ref="B19:F20"/>
    <mergeCell ref="B21:F21"/>
    <mergeCell ref="A4:F4"/>
    <mergeCell ref="A6:A7"/>
    <mergeCell ref="B6:B7"/>
    <mergeCell ref="C6:C7"/>
    <mergeCell ref="D6:D7"/>
    <mergeCell ref="E6:E7"/>
    <mergeCell ref="F6:F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ignoredErrors>
    <ignoredError sqref="E1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B0E3-7553-4BB3-BAEC-8B9FDBACB4D6}">
  <sheetPr>
    <tabColor theme="4"/>
    <pageSetUpPr fitToPage="1"/>
  </sheetPr>
  <dimension ref="A1:AL39"/>
  <sheetViews>
    <sheetView view="pageBreakPreview" zoomScaleNormal="70" zoomScaleSheetLayoutView="100" workbookViewId="0">
      <selection activeCell="B28" sqref="B28:AK28"/>
    </sheetView>
  </sheetViews>
  <sheetFormatPr defaultColWidth="2.33203125" defaultRowHeight="13.2" x14ac:dyDescent="0.2"/>
  <cols>
    <col min="1" max="1" width="2.33203125" style="199"/>
    <col min="2" max="37" width="2.33203125" style="201"/>
    <col min="38" max="16384" width="2.33203125" style="199"/>
  </cols>
  <sheetData>
    <row r="1" spans="1:38" x14ac:dyDescent="0.2">
      <c r="B1" s="297" t="s">
        <v>302</v>
      </c>
      <c r="C1" s="197"/>
      <c r="D1" s="197"/>
      <c r="E1" s="197"/>
      <c r="F1" s="197"/>
      <c r="G1" s="197"/>
      <c r="H1" s="197"/>
      <c r="I1" s="197"/>
      <c r="J1" s="197"/>
      <c r="K1" s="197"/>
      <c r="L1" s="197"/>
      <c r="M1" s="197"/>
      <c r="N1" s="197"/>
      <c r="O1" s="197"/>
      <c r="P1" s="197"/>
      <c r="Q1" s="197"/>
      <c r="R1" s="197"/>
      <c r="S1" s="197"/>
      <c r="T1" s="197"/>
      <c r="U1" s="197"/>
      <c r="V1" s="197"/>
      <c r="W1" s="197"/>
      <c r="X1" s="197"/>
      <c r="Y1" s="197"/>
      <c r="Z1" s="198"/>
      <c r="AA1" s="198"/>
      <c r="AB1" s="198"/>
      <c r="AC1" s="198"/>
      <c r="AD1" s="198"/>
      <c r="AE1" s="198"/>
      <c r="AF1" s="198"/>
      <c r="AG1" s="198"/>
      <c r="AH1" s="198"/>
      <c r="AI1" s="198"/>
      <c r="AJ1" s="198"/>
      <c r="AK1" s="198"/>
    </row>
    <row r="2" spans="1:38" x14ac:dyDescent="0.2">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1:38" ht="16.2" x14ac:dyDescent="0.2">
      <c r="B3" s="848" t="s">
        <v>303</v>
      </c>
      <c r="C3" s="848"/>
      <c r="D3" s="848"/>
      <c r="E3" s="848"/>
      <c r="F3" s="848"/>
      <c r="G3" s="848"/>
      <c r="H3" s="848"/>
      <c r="I3" s="848"/>
      <c r="J3" s="848"/>
      <c r="K3" s="848"/>
      <c r="L3" s="848"/>
      <c r="M3" s="848"/>
      <c r="N3" s="848"/>
      <c r="O3" s="848"/>
      <c r="P3" s="848"/>
      <c r="Q3" s="848"/>
      <c r="R3" s="848"/>
      <c r="S3" s="848"/>
      <c r="T3" s="848"/>
      <c r="U3" s="848"/>
      <c r="V3" s="848"/>
      <c r="W3" s="848"/>
      <c r="X3" s="849"/>
      <c r="Y3" s="849"/>
      <c r="Z3" s="235" t="s">
        <v>304</v>
      </c>
      <c r="AA3" s="235"/>
      <c r="AB3" s="235"/>
      <c r="AC3" s="236"/>
      <c r="AD3" s="200"/>
      <c r="AE3" s="200"/>
      <c r="AF3" s="200"/>
      <c r="AG3" s="197"/>
      <c r="AH3" s="197"/>
      <c r="AI3" s="197"/>
      <c r="AJ3" s="197"/>
      <c r="AK3" s="197"/>
    </row>
    <row r="4" spans="1:38" x14ac:dyDescent="0.2">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row>
    <row r="5" spans="1:38" s="1" customFormat="1" ht="17.25" customHeight="1" x14ac:dyDescent="0.2">
      <c r="A5" s="167"/>
      <c r="B5" s="167"/>
      <c r="C5" s="853" t="s">
        <v>136</v>
      </c>
      <c r="D5" s="853"/>
      <c r="E5" s="853"/>
      <c r="F5" s="853"/>
      <c r="G5" s="853"/>
      <c r="H5" s="853"/>
      <c r="I5" s="853"/>
      <c r="J5" s="853"/>
      <c r="K5" s="853"/>
      <c r="L5" s="229"/>
      <c r="M5" s="229"/>
      <c r="N5" s="229"/>
      <c r="O5" s="229"/>
      <c r="P5" s="229"/>
      <c r="Q5" s="167"/>
      <c r="R5" s="167"/>
      <c r="S5" s="167"/>
      <c r="T5" s="167"/>
      <c r="U5" s="167"/>
      <c r="V5" s="167"/>
      <c r="W5" s="167"/>
      <c r="X5" s="167"/>
      <c r="Y5" s="167"/>
      <c r="Z5" s="167"/>
      <c r="AA5" s="167"/>
      <c r="AB5" s="167"/>
      <c r="AC5" s="167"/>
      <c r="AD5" s="167"/>
      <c r="AE5" s="167"/>
      <c r="AF5" s="167"/>
      <c r="AG5" s="167"/>
      <c r="AH5" s="167"/>
      <c r="AI5" s="167"/>
      <c r="AJ5" s="167"/>
      <c r="AK5" s="167"/>
      <c r="AL5" s="167"/>
    </row>
    <row r="6" spans="1:38" s="1" customFormat="1" ht="17.25" customHeight="1" x14ac:dyDescent="0.2">
      <c r="A6" s="167"/>
      <c r="B6" s="167"/>
      <c r="C6" s="853" t="s">
        <v>3</v>
      </c>
      <c r="D6" s="853"/>
      <c r="E6" s="853"/>
      <c r="F6" s="853"/>
      <c r="G6" s="853"/>
      <c r="H6" s="853"/>
      <c r="I6" s="853"/>
      <c r="J6" s="853"/>
      <c r="K6" s="853"/>
      <c r="L6" s="229"/>
      <c r="M6" s="229"/>
      <c r="N6" s="229"/>
      <c r="O6" s="229"/>
      <c r="P6" s="167"/>
      <c r="Q6" s="167"/>
      <c r="R6" s="167"/>
      <c r="S6" s="167"/>
      <c r="T6" s="167"/>
      <c r="U6" s="167"/>
      <c r="V6" s="167"/>
      <c r="W6" s="167"/>
      <c r="X6" s="167"/>
      <c r="Y6" s="167"/>
      <c r="Z6" s="167"/>
      <c r="AA6" s="167"/>
      <c r="AB6" s="167"/>
      <c r="AC6" s="167"/>
      <c r="AD6" s="167"/>
      <c r="AE6" s="167"/>
      <c r="AF6" s="167"/>
      <c r="AG6" s="167"/>
      <c r="AH6" s="167"/>
      <c r="AI6" s="167"/>
      <c r="AJ6" s="167"/>
      <c r="AK6" s="167"/>
      <c r="AL6" s="167"/>
    </row>
    <row r="7" spans="1:38" s="1" customFormat="1" ht="17.25" customHeight="1" thickBot="1" x14ac:dyDescent="0.25">
      <c r="A7" s="167"/>
      <c r="B7" s="167"/>
      <c r="C7" s="167"/>
      <c r="D7" s="167"/>
      <c r="E7" s="167"/>
      <c r="F7" s="229"/>
      <c r="G7" s="229"/>
      <c r="H7" s="229"/>
      <c r="I7" s="229"/>
      <c r="J7" s="229"/>
      <c r="K7" s="229"/>
      <c r="L7" s="229"/>
      <c r="M7" s="229"/>
      <c r="N7" s="229"/>
      <c r="O7" s="229"/>
      <c r="P7" s="229"/>
      <c r="Q7" s="229"/>
      <c r="R7" s="229"/>
      <c r="S7" s="229"/>
      <c r="T7" s="167"/>
      <c r="U7" s="167"/>
      <c r="V7" s="167"/>
      <c r="W7" s="167"/>
      <c r="X7" s="167"/>
      <c r="Y7" s="202"/>
      <c r="Z7" s="565" t="s">
        <v>5</v>
      </c>
      <c r="AA7" s="566"/>
      <c r="AB7" s="566"/>
      <c r="AC7" s="566"/>
      <c r="AD7" s="566"/>
      <c r="AE7" s="566"/>
      <c r="AF7" s="566"/>
      <c r="AG7" s="566"/>
      <c r="AH7" s="566"/>
      <c r="AI7" s="566"/>
      <c r="AJ7" s="566"/>
      <c r="AK7" s="566"/>
      <c r="AL7" s="167"/>
    </row>
    <row r="8" spans="1:38" s="1" customFormat="1" ht="17.25" customHeight="1" x14ac:dyDescent="0.2">
      <c r="A8" s="167"/>
      <c r="B8" s="167"/>
      <c r="C8" s="167"/>
      <c r="D8" s="167"/>
      <c r="E8" s="167"/>
      <c r="F8" s="229"/>
      <c r="G8" s="229"/>
      <c r="H8" s="167"/>
      <c r="I8" s="167"/>
      <c r="J8" s="167"/>
      <c r="K8" s="167"/>
      <c r="L8" s="167"/>
      <c r="M8" s="167"/>
      <c r="N8" s="167"/>
      <c r="O8" s="167"/>
      <c r="P8" s="167"/>
      <c r="Q8" s="854" t="s">
        <v>7</v>
      </c>
      <c r="R8" s="855"/>
      <c r="S8" s="855"/>
      <c r="T8" s="855"/>
      <c r="U8" s="855"/>
      <c r="V8" s="855"/>
      <c r="W8" s="855"/>
      <c r="X8" s="855"/>
      <c r="Y8" s="471">
        <f>【様式１】加算率!V12</f>
        <v>0</v>
      </c>
      <c r="Z8" s="472"/>
      <c r="AA8" s="472"/>
      <c r="AB8" s="472"/>
      <c r="AC8" s="472"/>
      <c r="AD8" s="472"/>
      <c r="AE8" s="472"/>
      <c r="AF8" s="472"/>
      <c r="AG8" s="472"/>
      <c r="AH8" s="472"/>
      <c r="AI8" s="472"/>
      <c r="AJ8" s="472"/>
      <c r="AK8" s="473"/>
      <c r="AL8" s="167"/>
    </row>
    <row r="9" spans="1:38" s="1" customFormat="1" ht="17.25" customHeight="1" x14ac:dyDescent="0.2">
      <c r="A9" s="167"/>
      <c r="B9" s="167"/>
      <c r="C9" s="167"/>
      <c r="D9" s="167"/>
      <c r="E9" s="167"/>
      <c r="F9" s="229"/>
      <c r="G9" s="229"/>
      <c r="H9" s="167"/>
      <c r="I9" s="167"/>
      <c r="J9" s="167"/>
      <c r="K9" s="167"/>
      <c r="L9" s="167"/>
      <c r="M9" s="167"/>
      <c r="N9" s="167"/>
      <c r="O9" s="167"/>
      <c r="P9" s="167"/>
      <c r="Q9" s="834" t="s">
        <v>9</v>
      </c>
      <c r="R9" s="835"/>
      <c r="S9" s="835"/>
      <c r="T9" s="835"/>
      <c r="U9" s="835"/>
      <c r="V9" s="835"/>
      <c r="W9" s="835"/>
      <c r="X9" s="835"/>
      <c r="Y9" s="685">
        <f>【様式１】加算率!V13</f>
        <v>0</v>
      </c>
      <c r="Z9" s="686"/>
      <c r="AA9" s="686"/>
      <c r="AB9" s="686"/>
      <c r="AC9" s="686"/>
      <c r="AD9" s="686"/>
      <c r="AE9" s="686"/>
      <c r="AF9" s="686"/>
      <c r="AG9" s="686"/>
      <c r="AH9" s="686"/>
      <c r="AI9" s="686"/>
      <c r="AJ9" s="686"/>
      <c r="AK9" s="687"/>
      <c r="AL9" s="167"/>
    </row>
    <row r="10" spans="1:38" s="1" customFormat="1" ht="17.25" customHeight="1" x14ac:dyDescent="0.2">
      <c r="A10" s="167"/>
      <c r="B10" s="167"/>
      <c r="C10" s="167"/>
      <c r="D10" s="167"/>
      <c r="E10" s="167"/>
      <c r="F10" s="229"/>
      <c r="G10" s="229"/>
      <c r="H10" s="167"/>
      <c r="I10" s="167"/>
      <c r="J10" s="167"/>
      <c r="K10" s="167"/>
      <c r="L10" s="167"/>
      <c r="M10" s="167"/>
      <c r="N10" s="167"/>
      <c r="O10" s="167"/>
      <c r="P10" s="167"/>
      <c r="Q10" s="834" t="s">
        <v>11</v>
      </c>
      <c r="R10" s="835"/>
      <c r="S10" s="835"/>
      <c r="T10" s="835"/>
      <c r="U10" s="835"/>
      <c r="V10" s="835"/>
      <c r="W10" s="835"/>
      <c r="X10" s="835"/>
      <c r="Y10" s="685">
        <f>【様式１】加算率!V14</f>
        <v>0</v>
      </c>
      <c r="Z10" s="686"/>
      <c r="AA10" s="686"/>
      <c r="AB10" s="686"/>
      <c r="AC10" s="686"/>
      <c r="AD10" s="686"/>
      <c r="AE10" s="686"/>
      <c r="AF10" s="686"/>
      <c r="AG10" s="686"/>
      <c r="AH10" s="686"/>
      <c r="AI10" s="686"/>
      <c r="AJ10" s="686"/>
      <c r="AK10" s="687"/>
      <c r="AL10" s="167"/>
    </row>
    <row r="11" spans="1:38" s="1" customFormat="1" ht="17.25" customHeight="1" x14ac:dyDescent="0.2">
      <c r="A11" s="167"/>
      <c r="B11" s="167"/>
      <c r="C11" s="167"/>
      <c r="D11" s="167"/>
      <c r="E11" s="167"/>
      <c r="F11" s="229"/>
      <c r="G11" s="229"/>
      <c r="H11" s="167"/>
      <c r="I11" s="167"/>
      <c r="J11" s="167"/>
      <c r="K11" s="167"/>
      <c r="L11" s="167"/>
      <c r="M11" s="167"/>
      <c r="N11" s="167"/>
      <c r="O11" s="167"/>
      <c r="P11" s="167"/>
      <c r="Q11" s="834" t="s">
        <v>13</v>
      </c>
      <c r="R11" s="835"/>
      <c r="S11" s="835"/>
      <c r="T11" s="835"/>
      <c r="U11" s="835"/>
      <c r="V11" s="835"/>
      <c r="W11" s="835"/>
      <c r="X11" s="835"/>
      <c r="Y11" s="292">
        <f>【様式１】加算率!V15</f>
        <v>0</v>
      </c>
      <c r="Z11" s="293">
        <f>【様式１】加算率!W15</f>
        <v>0</v>
      </c>
      <c r="AA11" s="294">
        <f>【様式１】加算率!X15</f>
        <v>0</v>
      </c>
      <c r="AB11" s="295">
        <f>【様式１】加算率!Y15</f>
        <v>0</v>
      </c>
      <c r="AC11" s="293">
        <f>【様式１】加算率!Z15</f>
        <v>0</v>
      </c>
      <c r="AD11" s="294">
        <f>【様式１】加算率!AA15</f>
        <v>0</v>
      </c>
      <c r="AE11" s="293">
        <f>【様式１】加算率!AB15</f>
        <v>0</v>
      </c>
      <c r="AF11" s="294">
        <f>【様式１】加算率!AC15</f>
        <v>0</v>
      </c>
      <c r="AG11" s="295">
        <f>【様式１】加算率!AD15</f>
        <v>0</v>
      </c>
      <c r="AH11" s="295">
        <f>【様式１】加算率!AE15</f>
        <v>0</v>
      </c>
      <c r="AI11" s="295">
        <f>【様式１】加算率!AF15</f>
        <v>0</v>
      </c>
      <c r="AJ11" s="293">
        <f>【様式１】加算率!AG15</f>
        <v>0</v>
      </c>
      <c r="AK11" s="296">
        <f>【様式１】加算率!AH15</f>
        <v>0</v>
      </c>
      <c r="AL11" s="167"/>
    </row>
    <row r="12" spans="1:38" s="1" customFormat="1" ht="17.25" customHeight="1" x14ac:dyDescent="0.2">
      <c r="A12" s="167"/>
      <c r="B12" s="167"/>
      <c r="C12" s="167"/>
      <c r="D12" s="167"/>
      <c r="E12" s="167"/>
      <c r="F12" s="229"/>
      <c r="G12" s="229"/>
      <c r="H12" s="167"/>
      <c r="I12" s="167"/>
      <c r="J12" s="167"/>
      <c r="K12" s="167"/>
      <c r="L12" s="167"/>
      <c r="M12" s="167"/>
      <c r="N12" s="167"/>
      <c r="O12" s="167"/>
      <c r="P12" s="167"/>
      <c r="Q12" s="834" t="s">
        <v>363</v>
      </c>
      <c r="R12" s="835"/>
      <c r="S12" s="835"/>
      <c r="T12" s="835"/>
      <c r="U12" s="835"/>
      <c r="V12" s="835"/>
      <c r="W12" s="835"/>
      <c r="X12" s="835"/>
      <c r="Y12" s="842"/>
      <c r="Z12" s="843"/>
      <c r="AA12" s="843"/>
      <c r="AB12" s="843"/>
      <c r="AC12" s="843"/>
      <c r="AD12" s="843"/>
      <c r="AE12" s="843"/>
      <c r="AF12" s="843"/>
      <c r="AG12" s="843"/>
      <c r="AH12" s="843"/>
      <c r="AI12" s="843"/>
      <c r="AJ12" s="843"/>
      <c r="AK12" s="844"/>
      <c r="AL12" s="167"/>
    </row>
    <row r="13" spans="1:38" s="1" customFormat="1" ht="17.25" customHeight="1" thickBot="1" x14ac:dyDescent="0.25">
      <c r="A13" s="167"/>
      <c r="B13" s="167"/>
      <c r="C13" s="167"/>
      <c r="D13" s="167"/>
      <c r="E13" s="167"/>
      <c r="F13" s="229"/>
      <c r="G13" s="229"/>
      <c r="H13" s="167"/>
      <c r="I13" s="167"/>
      <c r="J13" s="167"/>
      <c r="K13" s="167"/>
      <c r="L13" s="167"/>
      <c r="M13" s="167"/>
      <c r="N13" s="167"/>
      <c r="O13" s="167"/>
      <c r="P13" s="167"/>
      <c r="Q13" s="845" t="s">
        <v>130</v>
      </c>
      <c r="R13" s="846"/>
      <c r="S13" s="846"/>
      <c r="T13" s="846"/>
      <c r="U13" s="846"/>
      <c r="V13" s="846"/>
      <c r="W13" s="846"/>
      <c r="X13" s="846"/>
      <c r="Y13" s="847"/>
      <c r="Z13" s="429"/>
      <c r="AA13" s="429"/>
      <c r="AB13" s="429"/>
      <c r="AC13" s="429"/>
      <c r="AD13" s="429"/>
      <c r="AE13" s="429"/>
      <c r="AF13" s="429"/>
      <c r="AG13" s="429"/>
      <c r="AH13" s="429"/>
      <c r="AI13" s="429"/>
      <c r="AJ13" s="429"/>
      <c r="AK13" s="430"/>
      <c r="AL13" s="167"/>
    </row>
    <row r="14" spans="1:38" x14ac:dyDescent="0.2">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row>
    <row r="15" spans="1:38" ht="22.5" customHeight="1" x14ac:dyDescent="0.2">
      <c r="B15" s="233" t="s">
        <v>305</v>
      </c>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4"/>
    </row>
    <row r="16" spans="1:38" ht="46.5" customHeight="1" x14ac:dyDescent="0.2">
      <c r="B16" s="850" t="s">
        <v>306</v>
      </c>
      <c r="C16" s="851"/>
      <c r="D16" s="851"/>
      <c r="E16" s="851"/>
      <c r="F16" s="851"/>
      <c r="G16" s="851"/>
      <c r="H16" s="851"/>
      <c r="I16" s="851"/>
      <c r="J16" s="851"/>
      <c r="K16" s="851"/>
      <c r="L16" s="851"/>
      <c r="M16" s="851"/>
      <c r="N16" s="851"/>
      <c r="O16" s="851"/>
      <c r="P16" s="851"/>
      <c r="Q16" s="851"/>
      <c r="R16" s="851"/>
      <c r="S16" s="851"/>
      <c r="T16" s="851"/>
      <c r="U16" s="851"/>
      <c r="V16" s="851"/>
      <c r="W16" s="851"/>
      <c r="X16" s="851"/>
      <c r="Y16" s="851"/>
      <c r="Z16" s="851"/>
      <c r="AA16" s="851"/>
      <c r="AB16" s="851"/>
      <c r="AC16" s="851"/>
      <c r="AD16" s="851"/>
      <c r="AE16" s="851"/>
      <c r="AF16" s="851"/>
      <c r="AG16" s="851"/>
      <c r="AH16" s="851"/>
      <c r="AI16" s="851"/>
      <c r="AJ16" s="851"/>
      <c r="AK16" s="852"/>
      <c r="AL16" s="234"/>
    </row>
    <row r="17" spans="2:38" ht="86.25" customHeight="1" x14ac:dyDescent="0.2">
      <c r="B17" s="831"/>
      <c r="C17" s="832"/>
      <c r="D17" s="832"/>
      <c r="E17" s="832"/>
      <c r="F17" s="832"/>
      <c r="G17" s="832"/>
      <c r="H17" s="832"/>
      <c r="I17" s="832"/>
      <c r="J17" s="832"/>
      <c r="K17" s="832"/>
      <c r="L17" s="832"/>
      <c r="M17" s="832"/>
      <c r="N17" s="832"/>
      <c r="O17" s="832"/>
      <c r="P17" s="832"/>
      <c r="Q17" s="832"/>
      <c r="R17" s="832"/>
      <c r="S17" s="832"/>
      <c r="T17" s="832"/>
      <c r="U17" s="832"/>
      <c r="V17" s="832"/>
      <c r="W17" s="832"/>
      <c r="X17" s="832"/>
      <c r="Y17" s="832"/>
      <c r="Z17" s="832"/>
      <c r="AA17" s="832"/>
      <c r="AB17" s="832"/>
      <c r="AC17" s="832"/>
      <c r="AD17" s="832"/>
      <c r="AE17" s="832"/>
      <c r="AF17" s="832"/>
      <c r="AG17" s="832"/>
      <c r="AH17" s="832"/>
      <c r="AI17" s="832"/>
      <c r="AJ17" s="832"/>
      <c r="AK17" s="833"/>
      <c r="AL17" s="234"/>
    </row>
    <row r="18" spans="2:38" x14ac:dyDescent="0.2">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4"/>
    </row>
    <row r="19" spans="2:38" ht="22.5" customHeight="1" x14ac:dyDescent="0.2">
      <c r="B19" s="233" t="s">
        <v>307</v>
      </c>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4"/>
    </row>
    <row r="20" spans="2:38" ht="86.25" customHeight="1" x14ac:dyDescent="0.2">
      <c r="B20" s="836"/>
      <c r="C20" s="837"/>
      <c r="D20" s="837"/>
      <c r="E20" s="837"/>
      <c r="F20" s="837"/>
      <c r="G20" s="837"/>
      <c r="H20" s="837"/>
      <c r="I20" s="837"/>
      <c r="J20" s="837"/>
      <c r="K20" s="837"/>
      <c r="L20" s="837"/>
      <c r="M20" s="837"/>
      <c r="N20" s="837"/>
      <c r="O20" s="837"/>
      <c r="P20" s="837"/>
      <c r="Q20" s="837"/>
      <c r="R20" s="837"/>
      <c r="S20" s="837"/>
      <c r="T20" s="837"/>
      <c r="U20" s="837"/>
      <c r="V20" s="837"/>
      <c r="W20" s="837"/>
      <c r="X20" s="837"/>
      <c r="Y20" s="837"/>
      <c r="Z20" s="837"/>
      <c r="AA20" s="837"/>
      <c r="AB20" s="837"/>
      <c r="AC20" s="837"/>
      <c r="AD20" s="837"/>
      <c r="AE20" s="837"/>
      <c r="AF20" s="837"/>
      <c r="AG20" s="837"/>
      <c r="AH20" s="837"/>
      <c r="AI20" s="837"/>
      <c r="AJ20" s="837"/>
      <c r="AK20" s="838"/>
      <c r="AL20" s="234"/>
    </row>
    <row r="21" spans="2:38" x14ac:dyDescent="0.2">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4"/>
    </row>
    <row r="22" spans="2:38" ht="22.5" customHeight="1" x14ac:dyDescent="0.2">
      <c r="B22" s="233" t="s">
        <v>308</v>
      </c>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4"/>
    </row>
    <row r="23" spans="2:38" ht="86.25" customHeight="1" x14ac:dyDescent="0.2">
      <c r="B23" s="836"/>
      <c r="C23" s="837"/>
      <c r="D23" s="837"/>
      <c r="E23" s="837"/>
      <c r="F23" s="837"/>
      <c r="G23" s="837"/>
      <c r="H23" s="837"/>
      <c r="I23" s="837"/>
      <c r="J23" s="837"/>
      <c r="K23" s="837"/>
      <c r="L23" s="837"/>
      <c r="M23" s="837"/>
      <c r="N23" s="837"/>
      <c r="O23" s="837"/>
      <c r="P23" s="837"/>
      <c r="Q23" s="837"/>
      <c r="R23" s="837"/>
      <c r="S23" s="837"/>
      <c r="T23" s="837"/>
      <c r="U23" s="837"/>
      <c r="V23" s="837"/>
      <c r="W23" s="837"/>
      <c r="X23" s="837"/>
      <c r="Y23" s="837"/>
      <c r="Z23" s="837"/>
      <c r="AA23" s="837"/>
      <c r="AB23" s="837"/>
      <c r="AC23" s="837"/>
      <c r="AD23" s="837"/>
      <c r="AE23" s="837"/>
      <c r="AF23" s="837"/>
      <c r="AG23" s="837"/>
      <c r="AH23" s="837"/>
      <c r="AI23" s="837"/>
      <c r="AJ23" s="837"/>
      <c r="AK23" s="838"/>
      <c r="AL23" s="234"/>
    </row>
    <row r="24" spans="2:38" x14ac:dyDescent="0.2">
      <c r="B24" s="233" t="s">
        <v>20</v>
      </c>
      <c r="C24" s="233" t="s">
        <v>309</v>
      </c>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4"/>
    </row>
    <row r="25" spans="2:38" x14ac:dyDescent="0.2">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4"/>
    </row>
    <row r="26" spans="2:38" ht="22.5" customHeight="1" x14ac:dyDescent="0.2">
      <c r="B26" s="233" t="s">
        <v>310</v>
      </c>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4"/>
    </row>
    <row r="27" spans="2:38" x14ac:dyDescent="0.2">
      <c r="B27" s="839" t="s">
        <v>311</v>
      </c>
      <c r="C27" s="840"/>
      <c r="D27" s="840"/>
      <c r="E27" s="840"/>
      <c r="F27" s="840"/>
      <c r="G27" s="840"/>
      <c r="H27" s="840"/>
      <c r="I27" s="840"/>
      <c r="J27" s="840"/>
      <c r="K27" s="840"/>
      <c r="L27" s="840"/>
      <c r="M27" s="840"/>
      <c r="N27" s="840"/>
      <c r="O27" s="840"/>
      <c r="P27" s="840"/>
      <c r="Q27" s="840"/>
      <c r="R27" s="840"/>
      <c r="S27" s="840"/>
      <c r="T27" s="840"/>
      <c r="U27" s="840"/>
      <c r="V27" s="840"/>
      <c r="W27" s="840"/>
      <c r="X27" s="840"/>
      <c r="Y27" s="840"/>
      <c r="Z27" s="840"/>
      <c r="AA27" s="840"/>
      <c r="AB27" s="840"/>
      <c r="AC27" s="840"/>
      <c r="AD27" s="840"/>
      <c r="AE27" s="840"/>
      <c r="AF27" s="840"/>
      <c r="AG27" s="840"/>
      <c r="AH27" s="840"/>
      <c r="AI27" s="840"/>
      <c r="AJ27" s="840"/>
      <c r="AK27" s="841"/>
      <c r="AL27" s="234"/>
    </row>
    <row r="28" spans="2:38" ht="86.25" customHeight="1" x14ac:dyDescent="0.2">
      <c r="B28" s="831"/>
      <c r="C28" s="832"/>
      <c r="D28" s="832"/>
      <c r="E28" s="832"/>
      <c r="F28" s="832"/>
      <c r="G28" s="832"/>
      <c r="H28" s="832"/>
      <c r="I28" s="832"/>
      <c r="J28" s="832"/>
      <c r="K28" s="832"/>
      <c r="L28" s="832"/>
      <c r="M28" s="832"/>
      <c r="N28" s="832"/>
      <c r="O28" s="832"/>
      <c r="P28" s="832"/>
      <c r="Q28" s="832"/>
      <c r="R28" s="832"/>
      <c r="S28" s="832"/>
      <c r="T28" s="832"/>
      <c r="U28" s="832"/>
      <c r="V28" s="832"/>
      <c r="W28" s="832"/>
      <c r="X28" s="832"/>
      <c r="Y28" s="832"/>
      <c r="Z28" s="832"/>
      <c r="AA28" s="832"/>
      <c r="AB28" s="832"/>
      <c r="AC28" s="832"/>
      <c r="AD28" s="832"/>
      <c r="AE28" s="832"/>
      <c r="AF28" s="832"/>
      <c r="AG28" s="832"/>
      <c r="AH28" s="832"/>
      <c r="AI28" s="832"/>
      <c r="AJ28" s="832"/>
      <c r="AK28" s="833"/>
      <c r="AL28" s="234"/>
    </row>
    <row r="29" spans="2:38" ht="21" customHeight="1" x14ac:dyDescent="0.2">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4"/>
    </row>
    <row r="30" spans="2:38" ht="6" customHeight="1" x14ac:dyDescent="0.2">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4"/>
    </row>
    <row r="37" ht="3.6" customHeight="1" x14ac:dyDescent="0.2"/>
    <row r="38" hidden="1" x14ac:dyDescent="0.2"/>
    <row r="39" hidden="1" x14ac:dyDescent="0.2"/>
  </sheetData>
  <mergeCells count="22">
    <mergeCell ref="B3:W3"/>
    <mergeCell ref="X3:Y3"/>
    <mergeCell ref="Z7:AK7"/>
    <mergeCell ref="B16:AK16"/>
    <mergeCell ref="B17:AK17"/>
    <mergeCell ref="C5:K5"/>
    <mergeCell ref="C6:K6"/>
    <mergeCell ref="Y8:AK8"/>
    <mergeCell ref="Y9:AK9"/>
    <mergeCell ref="Y10:AK10"/>
    <mergeCell ref="Q8:X8"/>
    <mergeCell ref="Q9:X9"/>
    <mergeCell ref="Q10:X10"/>
    <mergeCell ref="B28:AK28"/>
    <mergeCell ref="Q11:X11"/>
    <mergeCell ref="B20:AK20"/>
    <mergeCell ref="B23:AK23"/>
    <mergeCell ref="B27:AK27"/>
    <mergeCell ref="Q12:X12"/>
    <mergeCell ref="Y12:AK12"/>
    <mergeCell ref="Q13:X13"/>
    <mergeCell ref="Y13:AK13"/>
  </mergeCells>
  <phoneticPr fontId="4"/>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M29"/>
  <sheetViews>
    <sheetView showGridLines="0" view="pageBreakPreview" zoomScale="120" zoomScaleNormal="100" zoomScaleSheetLayoutView="120" workbookViewId="0">
      <selection activeCell="M24" sqref="M24:AH24"/>
    </sheetView>
  </sheetViews>
  <sheetFormatPr defaultColWidth="9" defaultRowHeight="18" customHeight="1" x14ac:dyDescent="0.2"/>
  <cols>
    <col min="1" max="1" width="2.44140625" style="1" customWidth="1"/>
    <col min="2" max="34" width="3" style="1" customWidth="1"/>
    <col min="35" max="35" width="2.44140625" style="1" customWidth="1"/>
    <col min="36" max="38" width="3" style="1" customWidth="1"/>
    <col min="39" max="39" width="13" style="1" customWidth="1"/>
    <col min="40" max="47" width="3" style="1" customWidth="1"/>
    <col min="48" max="16384" width="9" style="1"/>
  </cols>
  <sheetData>
    <row r="1" spans="2:39" ht="18" customHeight="1" x14ac:dyDescent="0.2">
      <c r="B1" s="59" t="s">
        <v>107</v>
      </c>
    </row>
    <row r="2" spans="2:39" ht="18" customHeight="1" x14ac:dyDescent="0.2">
      <c r="B2" s="431" t="s">
        <v>108</v>
      </c>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row>
    <row r="3" spans="2:39" ht="18" customHeight="1" x14ac:dyDescent="0.2">
      <c r="B3" s="480" t="s">
        <v>373</v>
      </c>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row>
    <row r="4" spans="2:39" ht="18" customHeight="1" x14ac:dyDescent="0.2">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2:39" ht="18" customHeight="1" x14ac:dyDescent="0.2">
      <c r="F5" s="432" t="s">
        <v>1</v>
      </c>
      <c r="G5" s="432"/>
      <c r="H5" s="432"/>
      <c r="I5" s="432"/>
      <c r="J5" s="432"/>
      <c r="K5" s="432"/>
      <c r="L5" s="432"/>
      <c r="M5" s="10"/>
      <c r="N5" s="10"/>
      <c r="O5" s="10"/>
    </row>
    <row r="6" spans="2:39" ht="17.25" customHeight="1" x14ac:dyDescent="0.2">
      <c r="F6" s="432" t="s">
        <v>3</v>
      </c>
      <c r="G6" s="432"/>
      <c r="H6" s="432"/>
      <c r="I6" s="432"/>
      <c r="J6" s="432"/>
      <c r="K6" s="432"/>
      <c r="L6" s="432"/>
      <c r="M6" s="10"/>
      <c r="N6" s="10"/>
      <c r="O6" s="10"/>
    </row>
    <row r="7" spans="2:39" ht="17.25" customHeight="1" thickBot="1" x14ac:dyDescent="0.25">
      <c r="F7" s="10"/>
      <c r="G7" s="10"/>
      <c r="H7" s="10"/>
      <c r="I7" s="10"/>
      <c r="J7" s="10"/>
      <c r="K7" s="10"/>
      <c r="L7" s="10"/>
      <c r="M7" s="10"/>
      <c r="N7" s="10"/>
      <c r="O7" s="10"/>
      <c r="V7" s="433" t="s">
        <v>5</v>
      </c>
      <c r="W7" s="433"/>
      <c r="X7" s="433"/>
      <c r="Y7" s="433"/>
      <c r="Z7" s="433"/>
      <c r="AA7" s="433"/>
      <c r="AB7" s="433"/>
      <c r="AC7" s="433"/>
      <c r="AD7" s="433"/>
      <c r="AE7" s="433"/>
      <c r="AF7" s="433"/>
      <c r="AG7" s="433"/>
      <c r="AH7" s="433"/>
    </row>
    <row r="8" spans="2:39" ht="17.25" customHeight="1" x14ac:dyDescent="0.2">
      <c r="D8" s="10"/>
      <c r="E8" s="10"/>
      <c r="F8" s="10"/>
      <c r="G8" s="10"/>
      <c r="H8" s="10"/>
      <c r="I8" s="10"/>
      <c r="J8" s="10"/>
      <c r="K8" s="10"/>
      <c r="L8" s="10"/>
      <c r="M8" s="10"/>
      <c r="N8" s="10"/>
      <c r="P8" s="434" t="s">
        <v>7</v>
      </c>
      <c r="Q8" s="516"/>
      <c r="R8" s="516"/>
      <c r="S8" s="516"/>
      <c r="T8" s="516"/>
      <c r="U8" s="516"/>
      <c r="V8" s="471">
        <f>【様式１】加算率!U7</f>
        <v>0</v>
      </c>
      <c r="W8" s="472"/>
      <c r="X8" s="472"/>
      <c r="Y8" s="472"/>
      <c r="Z8" s="472"/>
      <c r="AA8" s="472"/>
      <c r="AB8" s="472"/>
      <c r="AC8" s="472"/>
      <c r="AD8" s="472"/>
      <c r="AE8" s="472"/>
      <c r="AF8" s="472"/>
      <c r="AG8" s="472"/>
      <c r="AH8" s="473"/>
    </row>
    <row r="9" spans="2:39" ht="17.25" customHeight="1" x14ac:dyDescent="0.2">
      <c r="D9" s="10"/>
      <c r="E9" s="10"/>
      <c r="F9" s="10"/>
      <c r="G9" s="10"/>
      <c r="H9" s="10"/>
      <c r="I9" s="10"/>
      <c r="J9" s="10"/>
      <c r="K9" s="10"/>
      <c r="L9" s="10"/>
      <c r="M9" s="10"/>
      <c r="N9" s="10"/>
      <c r="P9" s="425" t="s">
        <v>9</v>
      </c>
      <c r="Q9" s="481"/>
      <c r="R9" s="481"/>
      <c r="S9" s="481"/>
      <c r="T9" s="481"/>
      <c r="U9" s="481"/>
      <c r="V9" s="482">
        <f>【様式１】加算率!U8</f>
        <v>0</v>
      </c>
      <c r="W9" s="483"/>
      <c r="X9" s="483"/>
      <c r="Y9" s="483"/>
      <c r="Z9" s="483"/>
      <c r="AA9" s="483"/>
      <c r="AB9" s="483"/>
      <c r="AC9" s="483"/>
      <c r="AD9" s="483"/>
      <c r="AE9" s="483"/>
      <c r="AF9" s="483"/>
      <c r="AG9" s="483"/>
      <c r="AH9" s="484"/>
    </row>
    <row r="10" spans="2:39" ht="17.25" customHeight="1" x14ac:dyDescent="0.2">
      <c r="D10" s="10"/>
      <c r="E10" s="10"/>
      <c r="F10" s="10"/>
      <c r="G10" s="10"/>
      <c r="H10" s="10"/>
      <c r="I10" s="10"/>
      <c r="J10" s="10"/>
      <c r="K10" s="10"/>
      <c r="L10" s="10"/>
      <c r="M10" s="10"/>
      <c r="N10" s="10"/>
      <c r="P10" s="425" t="s">
        <v>11</v>
      </c>
      <c r="Q10" s="481"/>
      <c r="R10" s="481"/>
      <c r="S10" s="481"/>
      <c r="T10" s="481"/>
      <c r="U10" s="481"/>
      <c r="V10" s="482">
        <f>【様式１】加算率!U9</f>
        <v>0</v>
      </c>
      <c r="W10" s="483"/>
      <c r="X10" s="483"/>
      <c r="Y10" s="483"/>
      <c r="Z10" s="483"/>
      <c r="AA10" s="483"/>
      <c r="AB10" s="483"/>
      <c r="AC10" s="483"/>
      <c r="AD10" s="483"/>
      <c r="AE10" s="483"/>
      <c r="AF10" s="483"/>
      <c r="AG10" s="483"/>
      <c r="AH10" s="484"/>
    </row>
    <row r="11" spans="2:39" ht="17.25" customHeight="1" thickBot="1" x14ac:dyDescent="0.25">
      <c r="D11" s="10"/>
      <c r="E11" s="10"/>
      <c r="F11" s="10"/>
      <c r="G11" s="10"/>
      <c r="H11" s="10"/>
      <c r="I11" s="10"/>
      <c r="J11" s="10"/>
      <c r="K11" s="10"/>
      <c r="L11" s="10"/>
      <c r="M11" s="10"/>
      <c r="N11" s="10"/>
      <c r="O11" s="10"/>
      <c r="P11" s="428" t="s">
        <v>13</v>
      </c>
      <c r="Q11" s="485"/>
      <c r="R11" s="485"/>
      <c r="S11" s="485"/>
      <c r="T11" s="485"/>
      <c r="U11" s="485"/>
      <c r="V11" s="54">
        <f>【様式１】加算率!U10</f>
        <v>0</v>
      </c>
      <c r="W11" s="53">
        <f>【様式１】加算率!V10</f>
        <v>0</v>
      </c>
      <c r="X11" s="54">
        <f>【様式１】加算率!W10</f>
        <v>0</v>
      </c>
      <c r="Y11" s="52">
        <f>【様式１】加算率!X10</f>
        <v>0</v>
      </c>
      <c r="Z11" s="53">
        <f>【様式１】加算率!Y10</f>
        <v>0</v>
      </c>
      <c r="AA11" s="54">
        <f>【様式１】加算率!Z10</f>
        <v>0</v>
      </c>
      <c r="AB11" s="53">
        <f>【様式１】加算率!AA10</f>
        <v>0</v>
      </c>
      <c r="AC11" s="54">
        <f>【様式１】加算率!AB10</f>
        <v>0</v>
      </c>
      <c r="AD11" s="52">
        <f>【様式１】加算率!AC10</f>
        <v>0</v>
      </c>
      <c r="AE11" s="52">
        <f>【様式１】加算率!AD10</f>
        <v>0</v>
      </c>
      <c r="AF11" s="52">
        <f>【様式１】加算率!AE10</f>
        <v>0</v>
      </c>
      <c r="AG11" s="53">
        <f>【様式１】加算率!AF10</f>
        <v>0</v>
      </c>
      <c r="AH11" s="55">
        <f>【様式１】加算率!AG10</f>
        <v>0</v>
      </c>
    </row>
    <row r="12" spans="2:39" ht="18" customHeight="1" x14ac:dyDescent="0.2">
      <c r="R12" s="96"/>
      <c r="S12" s="96"/>
      <c r="T12" s="96"/>
      <c r="U12" s="96"/>
      <c r="V12" s="96"/>
      <c r="W12" s="96"/>
      <c r="X12" s="96"/>
      <c r="Y12" s="96"/>
    </row>
    <row r="13" spans="2:39" ht="21.75" customHeight="1" x14ac:dyDescent="0.2">
      <c r="B13" s="1" t="s">
        <v>109</v>
      </c>
    </row>
    <row r="14" spans="2:39" ht="9" customHeight="1" x14ac:dyDescent="0.2"/>
    <row r="15" spans="2:39" ht="18.75" customHeight="1" thickBot="1" x14ac:dyDescent="0.25">
      <c r="C15" s="1" t="s">
        <v>110</v>
      </c>
    </row>
    <row r="16" spans="2:39" ht="24" customHeight="1" thickTop="1" thickBot="1" x14ac:dyDescent="0.25">
      <c r="C16" s="494" t="s">
        <v>111</v>
      </c>
      <c r="D16" s="113" t="s">
        <v>112</v>
      </c>
      <c r="E16" s="113"/>
      <c r="F16" s="113"/>
      <c r="G16" s="113"/>
      <c r="H16" s="113"/>
      <c r="I16" s="113"/>
      <c r="J16" s="113"/>
      <c r="K16" s="113"/>
      <c r="L16" s="113"/>
      <c r="M16" s="113"/>
      <c r="N16" s="113"/>
      <c r="O16" s="113"/>
      <c r="P16" s="113"/>
      <c r="Q16" s="113"/>
      <c r="R16" s="113"/>
      <c r="S16" s="113"/>
      <c r="T16" s="113"/>
      <c r="U16" s="113"/>
      <c r="V16" s="113"/>
      <c r="W16" s="113"/>
      <c r="X16" s="113"/>
      <c r="Y16" s="113"/>
      <c r="Z16" s="113"/>
      <c r="AA16" s="114"/>
      <c r="AB16" s="486"/>
      <c r="AC16" s="487"/>
      <c r="AD16" s="487"/>
      <c r="AE16" s="487"/>
      <c r="AF16" s="487"/>
      <c r="AG16" s="487"/>
      <c r="AH16" s="488"/>
      <c r="AM16" s="1" t="s">
        <v>115</v>
      </c>
    </row>
    <row r="17" spans="3:39" ht="17.25" customHeight="1" thickTop="1" x14ac:dyDescent="0.2">
      <c r="C17" s="495"/>
      <c r="D17" s="115" t="s">
        <v>113</v>
      </c>
      <c r="E17" s="71"/>
      <c r="F17" s="71"/>
      <c r="G17" s="71"/>
      <c r="H17" s="71"/>
      <c r="I17" s="71"/>
      <c r="J17" s="71"/>
      <c r="K17" s="71"/>
      <c r="L17" s="71"/>
      <c r="M17" s="71"/>
      <c r="N17" s="71"/>
      <c r="O17" s="71"/>
      <c r="P17" s="71"/>
      <c r="Q17" s="71"/>
      <c r="R17" s="71"/>
      <c r="S17" s="71"/>
      <c r="T17" s="71"/>
      <c r="U17" s="71"/>
      <c r="V17" s="71"/>
      <c r="W17" s="71"/>
      <c r="X17" s="71"/>
      <c r="Y17" s="71"/>
      <c r="Z17" s="71"/>
      <c r="AA17" s="71"/>
      <c r="AB17" s="70"/>
      <c r="AC17" s="70"/>
      <c r="AD17" s="70"/>
      <c r="AE17" s="70"/>
      <c r="AF17" s="70"/>
      <c r="AG17" s="70"/>
      <c r="AH17" s="116"/>
      <c r="AM17" s="1" t="s">
        <v>117</v>
      </c>
    </row>
    <row r="18" spans="3:39" ht="18" customHeight="1" x14ac:dyDescent="0.2">
      <c r="C18" s="495"/>
      <c r="D18" s="12" t="s">
        <v>114</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116"/>
    </row>
    <row r="19" spans="3:39" ht="18" customHeight="1" thickBot="1" x14ac:dyDescent="0.25">
      <c r="C19" s="496"/>
      <c r="D19" s="117" t="s">
        <v>116</v>
      </c>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9"/>
      <c r="AC19" s="119"/>
      <c r="AD19" s="119"/>
      <c r="AE19" s="119"/>
      <c r="AF19" s="119"/>
      <c r="AG19" s="119"/>
      <c r="AH19" s="120"/>
    </row>
    <row r="20" spans="3:39" ht="24" customHeight="1" thickTop="1" thickBot="1" x14ac:dyDescent="0.25">
      <c r="C20" s="497" t="s">
        <v>118</v>
      </c>
      <c r="D20" s="508" t="s">
        <v>119</v>
      </c>
      <c r="E20" s="509"/>
      <c r="F20" s="509"/>
      <c r="G20" s="509"/>
      <c r="H20" s="509"/>
      <c r="I20" s="509"/>
      <c r="J20" s="509"/>
      <c r="K20" s="509"/>
      <c r="L20" s="509"/>
      <c r="M20" s="509"/>
      <c r="N20" s="509"/>
      <c r="O20" s="509"/>
      <c r="P20" s="509"/>
      <c r="Q20" s="509"/>
      <c r="R20" s="509"/>
      <c r="S20" s="509"/>
      <c r="T20" s="509"/>
      <c r="U20" s="509"/>
      <c r="V20" s="509"/>
      <c r="W20" s="509"/>
      <c r="X20" s="509"/>
      <c r="Y20" s="509"/>
      <c r="Z20" s="509"/>
      <c r="AA20" s="510"/>
      <c r="AB20" s="486"/>
      <c r="AC20" s="487"/>
      <c r="AD20" s="487"/>
      <c r="AE20" s="487"/>
      <c r="AF20" s="487"/>
      <c r="AG20" s="487"/>
      <c r="AH20" s="488"/>
    </row>
    <row r="21" spans="3:39" ht="47.25" customHeight="1" thickTop="1" x14ac:dyDescent="0.2">
      <c r="C21" s="498"/>
      <c r="D21" s="121" t="s">
        <v>120</v>
      </c>
      <c r="E21" s="493" t="s">
        <v>121</v>
      </c>
      <c r="F21" s="493"/>
      <c r="G21" s="493"/>
      <c r="H21" s="493"/>
      <c r="I21" s="493"/>
      <c r="J21" s="493"/>
      <c r="K21" s="493"/>
      <c r="L21" s="511"/>
      <c r="M21" s="512"/>
      <c r="N21" s="512"/>
      <c r="O21" s="512"/>
      <c r="P21" s="512"/>
      <c r="Q21" s="512"/>
      <c r="R21" s="512"/>
      <c r="S21" s="512"/>
      <c r="T21" s="512"/>
      <c r="U21" s="512"/>
      <c r="V21" s="512"/>
      <c r="W21" s="512"/>
      <c r="X21" s="512"/>
      <c r="Y21" s="512"/>
      <c r="Z21" s="512"/>
      <c r="AA21" s="512"/>
      <c r="AB21" s="512"/>
      <c r="AC21" s="512"/>
      <c r="AD21" s="512"/>
      <c r="AE21" s="512"/>
      <c r="AF21" s="512"/>
      <c r="AG21" s="512"/>
      <c r="AH21" s="513"/>
    </row>
    <row r="22" spans="3:39" ht="30" customHeight="1" x14ac:dyDescent="0.2">
      <c r="C22" s="498"/>
      <c r="D22" s="506" t="s">
        <v>122</v>
      </c>
      <c r="E22" s="504" t="s">
        <v>123</v>
      </c>
      <c r="F22" s="504"/>
      <c r="G22" s="504"/>
      <c r="H22" s="504"/>
      <c r="I22" s="504"/>
      <c r="J22" s="504"/>
      <c r="K22" s="504"/>
      <c r="L22" s="122" t="s">
        <v>124</v>
      </c>
      <c r="M22" s="500" t="s">
        <v>374</v>
      </c>
      <c r="N22" s="500"/>
      <c r="O22" s="500"/>
      <c r="P22" s="500"/>
      <c r="Q22" s="500"/>
      <c r="R22" s="500"/>
      <c r="S22" s="500"/>
      <c r="T22" s="500"/>
      <c r="U22" s="500"/>
      <c r="V22" s="500"/>
      <c r="W22" s="500"/>
      <c r="X22" s="500"/>
      <c r="Y22" s="500"/>
      <c r="Z22" s="500"/>
      <c r="AA22" s="500"/>
      <c r="AB22" s="500"/>
      <c r="AC22" s="500"/>
      <c r="AD22" s="500"/>
      <c r="AE22" s="500"/>
      <c r="AF22" s="500"/>
      <c r="AG22" s="500"/>
      <c r="AH22" s="501"/>
    </row>
    <row r="23" spans="3:39" ht="18" customHeight="1" x14ac:dyDescent="0.2">
      <c r="C23" s="498"/>
      <c r="D23" s="506"/>
      <c r="E23" s="504"/>
      <c r="F23" s="504"/>
      <c r="G23" s="504"/>
      <c r="H23" s="504"/>
      <c r="I23" s="504"/>
      <c r="J23" s="504"/>
      <c r="K23" s="504"/>
      <c r="L23" s="514" t="s">
        <v>125</v>
      </c>
      <c r="M23" s="476" t="s">
        <v>126</v>
      </c>
      <c r="N23" s="477"/>
      <c r="O23" s="477"/>
      <c r="P23" s="477"/>
      <c r="Q23" s="477"/>
      <c r="R23" s="477"/>
      <c r="S23" s="477"/>
      <c r="T23" s="477"/>
      <c r="U23" s="477"/>
      <c r="V23" s="477"/>
      <c r="W23" s="477"/>
      <c r="X23" s="477"/>
      <c r="Y23" s="477"/>
      <c r="Z23" s="477"/>
      <c r="AA23" s="477"/>
      <c r="AB23" s="477"/>
      <c r="AC23" s="477"/>
      <c r="AD23" s="477"/>
      <c r="AE23" s="477"/>
      <c r="AF23" s="477"/>
      <c r="AG23" s="477"/>
      <c r="AH23" s="478"/>
    </row>
    <row r="24" spans="3:39" ht="47.25" customHeight="1" thickBot="1" x14ac:dyDescent="0.25">
      <c r="C24" s="499"/>
      <c r="D24" s="507"/>
      <c r="E24" s="505"/>
      <c r="F24" s="505"/>
      <c r="G24" s="505"/>
      <c r="H24" s="505"/>
      <c r="I24" s="505"/>
      <c r="J24" s="505"/>
      <c r="K24" s="505"/>
      <c r="L24" s="515"/>
      <c r="M24" s="502"/>
      <c r="N24" s="502"/>
      <c r="O24" s="502"/>
      <c r="P24" s="502"/>
      <c r="Q24" s="502"/>
      <c r="R24" s="502"/>
      <c r="S24" s="502"/>
      <c r="T24" s="502"/>
      <c r="U24" s="502"/>
      <c r="V24" s="502"/>
      <c r="W24" s="502"/>
      <c r="X24" s="502"/>
      <c r="Y24" s="502"/>
      <c r="Z24" s="502"/>
      <c r="AA24" s="502"/>
      <c r="AB24" s="502"/>
      <c r="AC24" s="502"/>
      <c r="AD24" s="502"/>
      <c r="AE24" s="502"/>
      <c r="AF24" s="502"/>
      <c r="AG24" s="502"/>
      <c r="AH24" s="503"/>
    </row>
    <row r="25" spans="3:39" ht="18" customHeight="1" x14ac:dyDescent="0.2">
      <c r="C25" s="1" t="s">
        <v>127</v>
      </c>
    </row>
    <row r="27" spans="3:39" ht="18" customHeight="1" x14ac:dyDescent="0.2">
      <c r="Q27" s="489" t="s">
        <v>128</v>
      </c>
      <c r="R27" s="489"/>
      <c r="S27" s="489"/>
      <c r="T27" s="489"/>
      <c r="U27" s="489"/>
      <c r="V27" s="489"/>
      <c r="W27" s="489"/>
      <c r="X27" s="489"/>
      <c r="Y27" s="479"/>
      <c r="Z27" s="480"/>
      <c r="AA27" s="480"/>
      <c r="AB27" s="480"/>
      <c r="AC27" s="480"/>
      <c r="AD27" s="480"/>
      <c r="AE27" s="480"/>
      <c r="AF27" s="480"/>
      <c r="AG27" s="480"/>
      <c r="AH27" s="480"/>
    </row>
    <row r="28" spans="3:39" ht="18" customHeight="1" x14ac:dyDescent="0.2">
      <c r="S28" s="490" t="s">
        <v>129</v>
      </c>
      <c r="T28" s="490"/>
      <c r="U28" s="490"/>
      <c r="V28" s="490"/>
      <c r="W28" s="490"/>
      <c r="X28" s="490"/>
      <c r="Y28" s="491"/>
      <c r="Z28" s="491"/>
      <c r="AA28" s="491"/>
      <c r="AB28" s="491"/>
      <c r="AC28" s="491"/>
      <c r="AD28" s="491"/>
      <c r="AE28" s="491"/>
      <c r="AF28" s="491"/>
      <c r="AG28" s="491"/>
      <c r="AH28" s="491"/>
    </row>
    <row r="29" spans="3:39" ht="18" customHeight="1" x14ac:dyDescent="0.2">
      <c r="S29" s="474" t="s">
        <v>130</v>
      </c>
      <c r="T29" s="474"/>
      <c r="U29" s="474"/>
      <c r="V29" s="474"/>
      <c r="W29" s="474"/>
      <c r="X29" s="474"/>
      <c r="Y29" s="475"/>
      <c r="Z29" s="475"/>
      <c r="AA29" s="475"/>
      <c r="AB29" s="475"/>
      <c r="AC29" s="475"/>
      <c r="AD29" s="475"/>
      <c r="AE29" s="475"/>
      <c r="AF29" s="475"/>
      <c r="AG29" s="475"/>
      <c r="AH29" s="475"/>
    </row>
  </sheetData>
  <sheetProtection insertRows="0"/>
  <mergeCells count="31">
    <mergeCell ref="B3:AH3"/>
    <mergeCell ref="B2:AH2"/>
    <mergeCell ref="E21:K21"/>
    <mergeCell ref="C16:C19"/>
    <mergeCell ref="C20:C24"/>
    <mergeCell ref="M22:AH22"/>
    <mergeCell ref="M24:AH24"/>
    <mergeCell ref="E22:K24"/>
    <mergeCell ref="D22:D24"/>
    <mergeCell ref="D20:AA20"/>
    <mergeCell ref="L21:AH21"/>
    <mergeCell ref="F5:L5"/>
    <mergeCell ref="F6:L6"/>
    <mergeCell ref="V7:AH7"/>
    <mergeCell ref="L23:L24"/>
    <mergeCell ref="P8:U8"/>
    <mergeCell ref="V8:AH8"/>
    <mergeCell ref="S29:X29"/>
    <mergeCell ref="Y29:AH29"/>
    <mergeCell ref="M23:AH23"/>
    <mergeCell ref="Y27:AH27"/>
    <mergeCell ref="P9:U9"/>
    <mergeCell ref="V9:AH9"/>
    <mergeCell ref="P11:U11"/>
    <mergeCell ref="P10:U10"/>
    <mergeCell ref="V10:AH10"/>
    <mergeCell ref="AB20:AH20"/>
    <mergeCell ref="Q27:X27"/>
    <mergeCell ref="AB16:AH16"/>
    <mergeCell ref="S28:X28"/>
    <mergeCell ref="Y28:AH28"/>
  </mergeCells>
  <phoneticPr fontId="4"/>
  <dataValidations count="1">
    <dataValidation type="list" allowBlank="1" showInputMessage="1" showErrorMessage="1" sqref="AB20:AH20 AB16:AH16" xr:uid="{00000000-0002-0000-0100-000000000000}">
      <formula1>$AM$16:$AM$17</formula1>
    </dataValidation>
  </dataValidations>
  <printOptions horizontalCentered="1"/>
  <pageMargins left="0.78740157480314965" right="0.78740157480314965" top="0.59055118110236227" bottom="0.59055118110236227" header="0.51181102362204722" footer="0.51181102362204722"/>
  <pageSetup paperSize="9" scale="83" fitToHeight="0" orientation="portrait" r:id="rId1"/>
  <headerFooter alignWithMargins="0"/>
  <rowBreaks count="1" manualBreakCount="1">
    <brk id="29"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AQ103"/>
  <sheetViews>
    <sheetView showGridLines="0" view="pageBreakPreview" zoomScaleNormal="100" zoomScaleSheetLayoutView="100" workbookViewId="0">
      <selection activeCell="AQ10" sqref="AQ10"/>
    </sheetView>
  </sheetViews>
  <sheetFormatPr defaultColWidth="9" defaultRowHeight="18" customHeight="1" x14ac:dyDescent="0.2"/>
  <cols>
    <col min="1" max="1" width="1.33203125" style="1" customWidth="1"/>
    <col min="2" max="23" width="3" style="1" customWidth="1"/>
    <col min="24" max="24" width="3.88671875" style="1" customWidth="1"/>
    <col min="25" max="33" width="3" style="1" customWidth="1"/>
    <col min="34" max="34" width="1.33203125" style="1" customWidth="1"/>
    <col min="35" max="36" width="3.33203125" style="1" customWidth="1"/>
    <col min="37" max="37" width="3.33203125" style="1" hidden="1" customWidth="1"/>
    <col min="38" max="38" width="7.44140625" style="1" hidden="1" customWidth="1"/>
    <col min="39" max="41" width="3.33203125" style="1" customWidth="1"/>
    <col min="42" max="42" width="13.5546875" style="1" customWidth="1"/>
    <col min="43" max="43" width="78.21875" style="1" customWidth="1"/>
    <col min="44" max="52" width="3.33203125" style="1" customWidth="1"/>
    <col min="53" max="16384" width="9" style="1"/>
  </cols>
  <sheetData>
    <row r="1" spans="2:38" ht="12.75" customHeight="1" x14ac:dyDescent="0.2">
      <c r="R1" s="8"/>
      <c r="AK1" s="1" t="s">
        <v>131</v>
      </c>
      <c r="AL1" s="1" t="s">
        <v>132</v>
      </c>
    </row>
    <row r="2" spans="2:38" ht="18" customHeight="1" x14ac:dyDescent="0.2">
      <c r="B2" s="59" t="s">
        <v>133</v>
      </c>
      <c r="AL2" s="1" t="s">
        <v>134</v>
      </c>
    </row>
    <row r="3" spans="2:38" ht="18" customHeight="1" x14ac:dyDescent="0.2">
      <c r="B3" s="563" t="s">
        <v>135</v>
      </c>
      <c r="C3" s="563"/>
      <c r="D3" s="563"/>
      <c r="E3" s="563"/>
      <c r="F3" s="563"/>
      <c r="G3" s="563"/>
      <c r="H3" s="563"/>
      <c r="I3" s="563"/>
      <c r="J3" s="563"/>
      <c r="K3" s="563"/>
      <c r="L3" s="563"/>
      <c r="M3" s="563"/>
      <c r="N3" s="563"/>
      <c r="O3" s="563"/>
      <c r="P3" s="563"/>
      <c r="Q3" s="563"/>
      <c r="R3" s="563"/>
      <c r="S3" s="563"/>
      <c r="T3" s="563"/>
      <c r="U3" s="563"/>
      <c r="V3" s="563"/>
      <c r="W3" s="563"/>
      <c r="X3" s="563"/>
      <c r="Y3" s="563"/>
      <c r="Z3" s="563"/>
      <c r="AA3" s="563"/>
      <c r="AB3" s="563"/>
      <c r="AC3" s="563"/>
      <c r="AD3" s="563"/>
      <c r="AE3" s="563"/>
      <c r="AF3" s="563"/>
      <c r="AG3" s="563"/>
    </row>
    <row r="4" spans="2:38" ht="18" customHeight="1" x14ac:dyDescent="0.2">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2:38" ht="17.25" customHeight="1" x14ac:dyDescent="0.2">
      <c r="E5" s="564" t="s">
        <v>136</v>
      </c>
      <c r="F5" s="564"/>
      <c r="G5" s="564"/>
      <c r="H5" s="564"/>
      <c r="I5" s="564"/>
      <c r="J5" s="564"/>
      <c r="K5" s="10"/>
      <c r="L5" s="10"/>
      <c r="M5" s="10"/>
      <c r="N5" s="10"/>
      <c r="O5" s="10"/>
    </row>
    <row r="6" spans="2:38" ht="17.25" customHeight="1" x14ac:dyDescent="0.2">
      <c r="E6" s="564" t="s">
        <v>3</v>
      </c>
      <c r="F6" s="564"/>
      <c r="G6" s="564"/>
      <c r="H6" s="564"/>
      <c r="I6" s="564"/>
      <c r="J6" s="564"/>
      <c r="K6" s="10"/>
      <c r="L6" s="10"/>
      <c r="M6" s="10"/>
      <c r="N6" s="10"/>
    </row>
    <row r="7" spans="2:38" ht="17.25" customHeight="1" thickBot="1" x14ac:dyDescent="0.25">
      <c r="E7" s="10"/>
      <c r="F7" s="10"/>
      <c r="G7" s="10"/>
      <c r="H7" s="10"/>
      <c r="I7" s="10"/>
      <c r="J7" s="10"/>
      <c r="K7" s="10"/>
      <c r="L7" s="10"/>
      <c r="M7" s="10"/>
      <c r="N7" s="10"/>
      <c r="O7" s="10"/>
      <c r="U7" s="57"/>
      <c r="V7" s="565" t="s">
        <v>5</v>
      </c>
      <c r="W7" s="566"/>
      <c r="X7" s="566"/>
      <c r="Y7" s="566"/>
      <c r="Z7" s="566"/>
      <c r="AA7" s="566"/>
      <c r="AB7" s="566"/>
      <c r="AC7" s="566"/>
      <c r="AD7" s="566"/>
      <c r="AE7" s="566"/>
      <c r="AF7" s="566"/>
      <c r="AG7" s="566"/>
    </row>
    <row r="8" spans="2:38" ht="17.25" customHeight="1" x14ac:dyDescent="0.2">
      <c r="E8" s="10"/>
      <c r="F8" s="10"/>
      <c r="N8" s="10"/>
      <c r="O8" s="434" t="s">
        <v>7</v>
      </c>
      <c r="P8" s="516"/>
      <c r="Q8" s="516"/>
      <c r="R8" s="516"/>
      <c r="S8" s="516"/>
      <c r="T8" s="516"/>
      <c r="U8" s="567"/>
      <c r="V8" s="567"/>
      <c r="W8" s="567"/>
      <c r="X8" s="567"/>
      <c r="Y8" s="567"/>
      <c r="Z8" s="567"/>
      <c r="AA8" s="567"/>
      <c r="AB8" s="567"/>
      <c r="AC8" s="567"/>
      <c r="AD8" s="567"/>
      <c r="AE8" s="567"/>
      <c r="AF8" s="567"/>
      <c r="AG8" s="436"/>
    </row>
    <row r="9" spans="2:38" ht="17.25" customHeight="1" x14ac:dyDescent="0.2">
      <c r="E9" s="10"/>
      <c r="F9" s="10"/>
      <c r="N9" s="10"/>
      <c r="O9" s="425" t="s">
        <v>9</v>
      </c>
      <c r="P9" s="481"/>
      <c r="Q9" s="481"/>
      <c r="R9" s="481"/>
      <c r="S9" s="481"/>
      <c r="T9" s="481"/>
      <c r="U9" s="568"/>
      <c r="V9" s="568"/>
      <c r="W9" s="568"/>
      <c r="X9" s="568"/>
      <c r="Y9" s="568"/>
      <c r="Z9" s="568"/>
      <c r="AA9" s="568"/>
      <c r="AB9" s="568"/>
      <c r="AC9" s="568"/>
      <c r="AD9" s="568"/>
      <c r="AE9" s="568"/>
      <c r="AF9" s="568"/>
      <c r="AG9" s="427"/>
    </row>
    <row r="10" spans="2:38" ht="17.25" customHeight="1" x14ac:dyDescent="0.2">
      <c r="E10" s="10"/>
      <c r="F10" s="10"/>
      <c r="N10" s="10"/>
      <c r="O10" s="425" t="s">
        <v>11</v>
      </c>
      <c r="P10" s="481"/>
      <c r="Q10" s="481"/>
      <c r="R10" s="481"/>
      <c r="S10" s="481"/>
      <c r="T10" s="481"/>
      <c r="U10" s="568"/>
      <c r="V10" s="568"/>
      <c r="W10" s="568"/>
      <c r="X10" s="568"/>
      <c r="Y10" s="568"/>
      <c r="Z10" s="568"/>
      <c r="AA10" s="568"/>
      <c r="AB10" s="568"/>
      <c r="AC10" s="568"/>
      <c r="AD10" s="568"/>
      <c r="AE10" s="568"/>
      <c r="AF10" s="568"/>
      <c r="AG10" s="427"/>
    </row>
    <row r="11" spans="2:38" ht="17.25" customHeight="1" x14ac:dyDescent="0.2">
      <c r="E11" s="10"/>
      <c r="F11" s="10"/>
      <c r="N11" s="10"/>
      <c r="O11" s="425" t="s">
        <v>13</v>
      </c>
      <c r="P11" s="481"/>
      <c r="Q11" s="481"/>
      <c r="R11" s="481"/>
      <c r="S11" s="481"/>
      <c r="T11" s="481"/>
      <c r="U11" s="2"/>
      <c r="V11" s="3"/>
      <c r="W11" s="2"/>
      <c r="X11" s="4"/>
      <c r="Y11" s="5"/>
      <c r="Z11" s="6"/>
      <c r="AA11" s="5"/>
      <c r="AB11" s="6"/>
      <c r="AC11" s="4"/>
      <c r="AD11" s="4"/>
      <c r="AE11" s="4"/>
      <c r="AF11" s="5"/>
      <c r="AG11" s="7"/>
    </row>
    <row r="12" spans="2:38" ht="18" customHeight="1" thickBot="1" x14ac:dyDescent="0.25">
      <c r="O12" s="428" t="s">
        <v>15</v>
      </c>
      <c r="P12" s="485"/>
      <c r="Q12" s="485"/>
      <c r="R12" s="485"/>
      <c r="S12" s="485"/>
      <c r="T12" s="485"/>
      <c r="U12" s="569"/>
      <c r="V12" s="569"/>
      <c r="W12" s="569"/>
      <c r="X12" s="569"/>
      <c r="Y12" s="569"/>
      <c r="Z12" s="569"/>
      <c r="AA12" s="569"/>
      <c r="AB12" s="569"/>
      <c r="AC12" s="569"/>
      <c r="AD12" s="569"/>
      <c r="AE12" s="569"/>
      <c r="AF12" s="569"/>
      <c r="AG12" s="570"/>
    </row>
    <row r="13" spans="2:38" ht="18" customHeight="1" x14ac:dyDescent="0.2">
      <c r="O13" s="51"/>
      <c r="P13" s="51"/>
      <c r="Q13" s="51"/>
      <c r="R13" s="51"/>
      <c r="S13" s="51"/>
      <c r="T13" s="51"/>
      <c r="U13" s="123"/>
      <c r="V13" s="123"/>
      <c r="W13" s="123"/>
      <c r="X13" s="123"/>
      <c r="Y13" s="123"/>
      <c r="Z13" s="123"/>
      <c r="AA13" s="123"/>
      <c r="AB13" s="123"/>
      <c r="AC13" s="123"/>
      <c r="AD13" s="123"/>
      <c r="AE13" s="123"/>
      <c r="AF13" s="123"/>
      <c r="AG13" s="123"/>
    </row>
    <row r="14" spans="2:38" ht="18" customHeight="1" thickBot="1" x14ac:dyDescent="0.25">
      <c r="B14" s="1" t="s">
        <v>137</v>
      </c>
      <c r="C14" s="305"/>
      <c r="D14" s="305"/>
      <c r="E14" s="305"/>
      <c r="F14" s="305"/>
      <c r="G14" s="305"/>
      <c r="H14" s="305"/>
      <c r="I14" s="305"/>
      <c r="J14" s="305"/>
      <c r="K14" s="305"/>
      <c r="L14" s="305"/>
      <c r="M14" s="305"/>
      <c r="N14" s="305"/>
      <c r="O14" s="305"/>
      <c r="P14" s="305"/>
      <c r="Q14" s="305"/>
      <c r="R14" s="305"/>
      <c r="S14" s="305"/>
      <c r="T14" s="305"/>
      <c r="U14" s="305"/>
      <c r="V14" s="305"/>
      <c r="W14" s="240"/>
      <c r="X14" s="240"/>
      <c r="Y14" s="240"/>
      <c r="Z14" s="240"/>
      <c r="AA14" s="240"/>
      <c r="AB14" s="240"/>
      <c r="AC14" s="240"/>
      <c r="AD14" s="240"/>
      <c r="AE14" s="240"/>
      <c r="AF14" s="240"/>
      <c r="AG14" s="240"/>
    </row>
    <row r="15" spans="2:38" ht="18" customHeight="1" thickBot="1" x14ac:dyDescent="0.25">
      <c r="B15" s="468" t="s">
        <v>312</v>
      </c>
      <c r="C15" s="520"/>
      <c r="D15" s="520"/>
      <c r="E15" s="520"/>
      <c r="F15" s="520"/>
      <c r="G15" s="521"/>
      <c r="H15" s="468" t="s">
        <v>348</v>
      </c>
      <c r="I15" s="520"/>
      <c r="J15" s="520"/>
      <c r="K15" s="520"/>
      <c r="L15" s="405">
        <f>Q16+Q18</f>
        <v>0</v>
      </c>
      <c r="M15" s="405"/>
      <c r="N15" s="405"/>
      <c r="O15" s="247" t="s">
        <v>38</v>
      </c>
      <c r="P15" s="468" t="s">
        <v>349</v>
      </c>
      <c r="Q15" s="520"/>
      <c r="R15" s="520"/>
      <c r="S15" s="520"/>
      <c r="T15" s="405">
        <f>Q17</f>
        <v>0</v>
      </c>
      <c r="U15" s="405"/>
      <c r="V15" s="405"/>
      <c r="W15" s="42" t="s">
        <v>38</v>
      </c>
      <c r="Y15" s="517" t="s">
        <v>313</v>
      </c>
      <c r="Z15" s="518"/>
      <c r="AA15" s="518"/>
      <c r="AB15" s="518"/>
      <c r="AC15" s="518"/>
      <c r="AD15" s="518"/>
      <c r="AE15" s="519"/>
      <c r="AF15" s="191" t="str">
        <f>IFERROR(IF(T15+L15&gt;=1,"○","×"),"")</f>
        <v>×</v>
      </c>
      <c r="AG15" s="240"/>
    </row>
    <row r="16" spans="2:38" ht="18" customHeight="1" x14ac:dyDescent="0.2">
      <c r="B16" s="242" t="s">
        <v>138</v>
      </c>
      <c r="C16" s="19"/>
      <c r="D16" s="19"/>
      <c r="E16" s="19"/>
      <c r="F16" s="19"/>
      <c r="G16" s="19"/>
      <c r="H16" s="19"/>
      <c r="I16" s="19"/>
      <c r="J16" s="19"/>
      <c r="K16" s="19"/>
      <c r="L16" s="19"/>
      <c r="M16" s="19"/>
      <c r="N16" s="19"/>
      <c r="O16" s="19"/>
      <c r="P16" s="306"/>
      <c r="Q16" s="522"/>
      <c r="R16" s="523"/>
      <c r="S16" s="523"/>
      <c r="T16" s="523"/>
      <c r="U16" s="523"/>
      <c r="V16" s="523"/>
      <c r="W16" s="43" t="s">
        <v>38</v>
      </c>
      <c r="Z16" s="246"/>
      <c r="AA16" s="246"/>
      <c r="AB16" s="246"/>
      <c r="AC16" s="246"/>
      <c r="AD16" s="246"/>
      <c r="AE16"/>
    </row>
    <row r="17" spans="1:34" ht="18" customHeight="1" x14ac:dyDescent="0.2">
      <c r="B17" s="243" t="s">
        <v>139</v>
      </c>
      <c r="C17" s="27"/>
      <c r="D17" s="27"/>
      <c r="E17" s="27"/>
      <c r="F17" s="27"/>
      <c r="G17" s="27"/>
      <c r="H17" s="27"/>
      <c r="I17" s="27"/>
      <c r="J17" s="27"/>
      <c r="K17" s="27"/>
      <c r="L17" s="27"/>
      <c r="M17" s="27"/>
      <c r="N17" s="27"/>
      <c r="O17" s="27"/>
      <c r="P17" s="307"/>
      <c r="Q17" s="524"/>
      <c r="R17" s="525"/>
      <c r="S17" s="525"/>
      <c r="T17" s="525"/>
      <c r="U17" s="525"/>
      <c r="V17" s="525"/>
      <c r="W17" s="245" t="s">
        <v>38</v>
      </c>
    </row>
    <row r="18" spans="1:34" ht="34.200000000000003" customHeight="1" thickBot="1" x14ac:dyDescent="0.25">
      <c r="B18" s="526" t="s">
        <v>140</v>
      </c>
      <c r="C18" s="527"/>
      <c r="D18" s="527"/>
      <c r="E18" s="527"/>
      <c r="F18" s="527"/>
      <c r="G18" s="527"/>
      <c r="H18" s="527"/>
      <c r="I18" s="527"/>
      <c r="J18" s="527"/>
      <c r="K18" s="527"/>
      <c r="L18" s="527"/>
      <c r="M18" s="527"/>
      <c r="N18" s="527"/>
      <c r="O18" s="527"/>
      <c r="P18" s="528"/>
      <c r="Q18" s="529"/>
      <c r="R18" s="530"/>
      <c r="S18" s="530"/>
      <c r="T18" s="530"/>
      <c r="U18" s="530"/>
      <c r="V18" s="530"/>
      <c r="W18" s="244" t="s">
        <v>38</v>
      </c>
    </row>
    <row r="19" spans="1:34" ht="18" customHeight="1" thickBot="1" x14ac:dyDescent="0.25">
      <c r="B19"/>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240"/>
      <c r="AB19" s="240"/>
      <c r="AC19" s="240"/>
      <c r="AD19" s="240"/>
      <c r="AE19" s="240"/>
      <c r="AF19" s="240"/>
      <c r="AG19" s="240"/>
    </row>
    <row r="20" spans="1:34" ht="18" customHeight="1" thickBot="1" x14ac:dyDescent="0.25">
      <c r="B20" s="545" t="s">
        <v>141</v>
      </c>
      <c r="C20" s="546"/>
      <c r="D20" s="546"/>
      <c r="E20" s="546"/>
      <c r="F20" s="546"/>
      <c r="G20" s="546"/>
      <c r="H20" s="546"/>
      <c r="I20" s="546"/>
      <c r="J20" s="546"/>
      <c r="K20" s="546"/>
      <c r="L20" s="546"/>
      <c r="M20" s="546"/>
      <c r="N20" s="546"/>
      <c r="O20" s="546"/>
      <c r="P20" s="546"/>
      <c r="Q20" s="546"/>
      <c r="R20" s="546"/>
      <c r="S20" s="546"/>
      <c r="T20" s="546"/>
      <c r="U20" s="546"/>
      <c r="V20" s="546"/>
      <c r="W20" s="546"/>
      <c r="X20" s="546"/>
      <c r="Y20" s="546"/>
      <c r="Z20" s="546"/>
      <c r="AA20" s="546"/>
      <c r="AB20" s="546"/>
      <c r="AC20" s="546"/>
      <c r="AD20" s="546"/>
      <c r="AE20" s="546"/>
      <c r="AF20" s="546"/>
      <c r="AG20" s="547"/>
    </row>
    <row r="21" spans="1:34" ht="18" customHeight="1" x14ac:dyDescent="0.2">
      <c r="B21" s="548"/>
      <c r="C21" s="550" t="s">
        <v>142</v>
      </c>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3"/>
      <c r="AB21" s="554"/>
      <c r="AC21" s="554"/>
      <c r="AD21" s="554"/>
      <c r="AE21" s="554"/>
      <c r="AF21" s="554"/>
      <c r="AG21" s="555"/>
    </row>
    <row r="22" spans="1:34" ht="18" customHeight="1" thickBot="1" x14ac:dyDescent="0.25">
      <c r="B22" s="549"/>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6"/>
      <c r="AB22" s="557"/>
      <c r="AC22" s="557"/>
      <c r="AD22" s="557"/>
      <c r="AE22" s="557"/>
      <c r="AF22" s="557"/>
      <c r="AG22" s="558"/>
    </row>
    <row r="23" spans="1:34" ht="21.6" customHeight="1" x14ac:dyDescent="0.2">
      <c r="B23"/>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240"/>
      <c r="AB23" s="240"/>
      <c r="AC23" s="240"/>
      <c r="AD23" s="240"/>
      <c r="AE23" s="240"/>
      <c r="AF23" s="240"/>
      <c r="AG23" s="240"/>
    </row>
    <row r="24" spans="1:34" ht="21.75" customHeight="1" thickBot="1" x14ac:dyDescent="0.25">
      <c r="B24" s="1" t="s">
        <v>143</v>
      </c>
      <c r="C24" s="13"/>
      <c r="D24" s="13"/>
      <c r="E24" s="13"/>
      <c r="F24" s="13"/>
      <c r="G24" s="96"/>
      <c r="H24" s="96"/>
      <c r="I24" s="96"/>
      <c r="J24" s="270"/>
      <c r="K24" s="270"/>
      <c r="L24" s="270"/>
      <c r="M24" s="270"/>
      <c r="N24" s="270"/>
      <c r="O24" s="270"/>
      <c r="P24" s="270"/>
      <c r="Q24" s="270"/>
      <c r="R24" s="270"/>
      <c r="S24" s="96"/>
      <c r="T24" s="96"/>
      <c r="U24" s="96"/>
      <c r="V24" s="270"/>
      <c r="W24" s="270"/>
      <c r="X24" s="270"/>
      <c r="Y24" s="270"/>
      <c r="Z24" s="270"/>
      <c r="AA24" s="270"/>
      <c r="AB24" s="270"/>
      <c r="AC24" s="270"/>
      <c r="AD24" s="270"/>
      <c r="AE24" s="96"/>
      <c r="AF24" s="96"/>
      <c r="AG24" s="96"/>
    </row>
    <row r="25" spans="1:34" ht="27.75" customHeight="1" thickBot="1" x14ac:dyDescent="0.25">
      <c r="B25" s="560" t="s">
        <v>144</v>
      </c>
      <c r="C25" s="561"/>
      <c r="D25" s="561"/>
      <c r="E25" s="561"/>
      <c r="F25" s="562"/>
      <c r="G25" s="562"/>
      <c r="H25" s="562"/>
      <c r="I25" s="562"/>
      <c r="J25" s="562"/>
      <c r="K25" s="562"/>
      <c r="L25" s="562"/>
      <c r="M25" s="540"/>
      <c r="N25" s="541"/>
      <c r="O25" s="541"/>
      <c r="P25" s="541"/>
      <c r="Q25" s="541"/>
      <c r="R25" s="541"/>
      <c r="S25" s="541"/>
      <c r="T25" s="541"/>
      <c r="U25" s="94" t="s">
        <v>38</v>
      </c>
      <c r="V25" s="270"/>
      <c r="W25" s="270"/>
      <c r="X25" s="270"/>
      <c r="Y25" s="270"/>
      <c r="Z25" s="270"/>
      <c r="AA25" s="270"/>
      <c r="AB25" s="270"/>
      <c r="AC25" s="270"/>
      <c r="AD25" s="270"/>
      <c r="AE25" s="96"/>
      <c r="AF25" s="96"/>
      <c r="AG25" s="96"/>
    </row>
    <row r="26" spans="1:34" s="15" customFormat="1" ht="21" customHeight="1" x14ac:dyDescent="0.2">
      <c r="A26" s="14"/>
      <c r="B26" s="577" t="s">
        <v>145</v>
      </c>
      <c r="C26" s="578"/>
      <c r="D26" s="578"/>
      <c r="E26" s="579"/>
      <c r="F26" s="542" t="s">
        <v>146</v>
      </c>
      <c r="G26" s="543"/>
      <c r="H26" s="543"/>
      <c r="I26" s="543"/>
      <c r="J26" s="543"/>
      <c r="K26" s="543"/>
      <c r="L26" s="543"/>
      <c r="M26" s="544" t="s">
        <v>147</v>
      </c>
      <c r="N26" s="543"/>
      <c r="O26" s="543"/>
      <c r="P26" s="543"/>
      <c r="Q26" s="543"/>
      <c r="R26" s="543"/>
      <c r="S26" s="543"/>
      <c r="T26" s="544" t="s">
        <v>148</v>
      </c>
      <c r="U26" s="543"/>
      <c r="V26" s="543"/>
      <c r="W26" s="543"/>
      <c r="X26" s="543"/>
      <c r="Y26" s="543"/>
      <c r="Z26" s="543"/>
      <c r="AA26" s="544" t="s">
        <v>149</v>
      </c>
      <c r="AB26" s="543"/>
      <c r="AC26" s="543"/>
      <c r="AD26" s="543"/>
      <c r="AE26" s="543"/>
      <c r="AF26" s="543"/>
      <c r="AG26" s="559"/>
      <c r="AH26" s="14"/>
    </row>
    <row r="27" spans="1:34" s="15" customFormat="1" ht="21" customHeight="1" x14ac:dyDescent="0.2">
      <c r="A27" s="14"/>
      <c r="B27" s="580"/>
      <c r="C27" s="581"/>
      <c r="D27" s="581"/>
      <c r="E27" s="582"/>
      <c r="F27" s="612"/>
      <c r="G27" s="535"/>
      <c r="H27" s="535"/>
      <c r="I27" s="535"/>
      <c r="J27" s="535"/>
      <c r="K27" s="535"/>
      <c r="L27" s="531" t="s">
        <v>38</v>
      </c>
      <c r="M27" s="534"/>
      <c r="N27" s="608"/>
      <c r="O27" s="608"/>
      <c r="P27" s="608"/>
      <c r="Q27" s="608"/>
      <c r="R27" s="608"/>
      <c r="S27" s="16" t="s">
        <v>38</v>
      </c>
      <c r="T27" s="534"/>
      <c r="U27" s="535"/>
      <c r="V27" s="535"/>
      <c r="W27" s="535"/>
      <c r="X27" s="535"/>
      <c r="Y27" s="535"/>
      <c r="Z27" s="531" t="s">
        <v>38</v>
      </c>
      <c r="AA27" s="534"/>
      <c r="AB27" s="535"/>
      <c r="AC27" s="535"/>
      <c r="AD27" s="535"/>
      <c r="AE27" s="535"/>
      <c r="AF27" s="535"/>
      <c r="AG27" s="621" t="s">
        <v>38</v>
      </c>
      <c r="AH27" s="14"/>
    </row>
    <row r="28" spans="1:34" s="15" customFormat="1" ht="18" customHeight="1" x14ac:dyDescent="0.2">
      <c r="A28" s="14"/>
      <c r="B28" s="580"/>
      <c r="C28" s="581"/>
      <c r="D28" s="581"/>
      <c r="E28" s="582"/>
      <c r="F28" s="613"/>
      <c r="G28" s="537"/>
      <c r="H28" s="537"/>
      <c r="I28" s="537"/>
      <c r="J28" s="537"/>
      <c r="K28" s="537"/>
      <c r="L28" s="532"/>
      <c r="M28" s="60"/>
      <c r="N28" s="616" t="s">
        <v>150</v>
      </c>
      <c r="O28" s="617"/>
      <c r="P28" s="617"/>
      <c r="Q28" s="617"/>
      <c r="R28" s="617"/>
      <c r="S28" s="618"/>
      <c r="T28" s="536"/>
      <c r="U28" s="537"/>
      <c r="V28" s="537"/>
      <c r="W28" s="537"/>
      <c r="X28" s="537"/>
      <c r="Y28" s="537"/>
      <c r="Z28" s="532"/>
      <c r="AA28" s="536"/>
      <c r="AB28" s="537"/>
      <c r="AC28" s="537"/>
      <c r="AD28" s="537"/>
      <c r="AE28" s="537"/>
      <c r="AF28" s="537"/>
      <c r="AG28" s="622"/>
      <c r="AH28" s="14"/>
    </row>
    <row r="29" spans="1:34" s="15" customFormat="1" ht="21" customHeight="1" thickBot="1" x14ac:dyDescent="0.25">
      <c r="A29" s="14"/>
      <c r="B29" s="583"/>
      <c r="C29" s="584"/>
      <c r="D29" s="584"/>
      <c r="E29" s="585"/>
      <c r="F29" s="614"/>
      <c r="G29" s="539"/>
      <c r="H29" s="539"/>
      <c r="I29" s="539"/>
      <c r="J29" s="539"/>
      <c r="K29" s="539"/>
      <c r="L29" s="533"/>
      <c r="M29" s="17"/>
      <c r="N29" s="615"/>
      <c r="O29" s="615"/>
      <c r="P29" s="615"/>
      <c r="Q29" s="615"/>
      <c r="R29" s="615"/>
      <c r="S29" s="18" t="s">
        <v>38</v>
      </c>
      <c r="T29" s="538"/>
      <c r="U29" s="539"/>
      <c r="V29" s="539"/>
      <c r="W29" s="539"/>
      <c r="X29" s="539"/>
      <c r="Y29" s="539"/>
      <c r="Z29" s="533"/>
      <c r="AA29" s="538"/>
      <c r="AB29" s="539"/>
      <c r="AC29" s="539"/>
      <c r="AD29" s="539"/>
      <c r="AE29" s="539"/>
      <c r="AF29" s="539"/>
      <c r="AG29" s="623"/>
      <c r="AH29" s="14"/>
    </row>
    <row r="30" spans="1:34" ht="28.5" customHeight="1" x14ac:dyDescent="0.2">
      <c r="B30" s="374" t="s">
        <v>151</v>
      </c>
      <c r="C30" s="375"/>
      <c r="D30" s="375"/>
      <c r="E30" s="376"/>
      <c r="F30" s="400" t="s">
        <v>47</v>
      </c>
      <c r="G30" s="588"/>
      <c r="H30" s="19" t="s">
        <v>55</v>
      </c>
      <c r="I30" s="194"/>
      <c r="J30" s="194"/>
      <c r="K30" s="195"/>
      <c r="L30" s="195"/>
      <c r="M30" s="195"/>
      <c r="N30" s="195"/>
      <c r="O30" s="195"/>
      <c r="P30" s="195"/>
      <c r="Q30" s="195"/>
      <c r="R30" s="195"/>
      <c r="S30" s="196"/>
      <c r="T30" s="196"/>
      <c r="U30" s="196"/>
      <c r="V30" s="195"/>
      <c r="W30" s="195"/>
      <c r="X30" s="195"/>
      <c r="Y30" s="195"/>
      <c r="Z30" s="195"/>
      <c r="AA30" s="195"/>
      <c r="AB30" s="195"/>
      <c r="AC30" s="195"/>
      <c r="AD30" s="195"/>
      <c r="AE30" s="624"/>
      <c r="AF30" s="625"/>
      <c r="AG30" s="626"/>
    </row>
    <row r="31" spans="1:34" ht="28.5" customHeight="1" x14ac:dyDescent="0.2">
      <c r="B31" s="377"/>
      <c r="C31" s="378"/>
      <c r="D31" s="378"/>
      <c r="E31" s="379"/>
      <c r="F31" s="589"/>
      <c r="G31" s="590"/>
      <c r="H31" s="22" t="s">
        <v>57</v>
      </c>
      <c r="I31" s="22"/>
      <c r="J31" s="22"/>
      <c r="K31" s="23"/>
      <c r="L31" s="23"/>
      <c r="M31" s="23"/>
      <c r="N31" s="23"/>
      <c r="O31" s="23"/>
      <c r="P31" s="23"/>
      <c r="Q31" s="23"/>
      <c r="R31" s="23"/>
      <c r="S31" s="24"/>
      <c r="T31" s="24"/>
      <c r="U31" s="24"/>
      <c r="V31" s="23"/>
      <c r="W31" s="23"/>
      <c r="X31" s="23"/>
      <c r="Y31" s="23"/>
      <c r="Z31" s="23"/>
      <c r="AA31" s="23"/>
      <c r="AB31" s="23"/>
      <c r="AC31" s="23"/>
      <c r="AD31" s="23"/>
      <c r="AE31" s="595"/>
      <c r="AF31" s="596"/>
      <c r="AG31" s="597"/>
    </row>
    <row r="32" spans="1:34" ht="28.5" customHeight="1" x14ac:dyDescent="0.2">
      <c r="B32" s="377"/>
      <c r="C32" s="378"/>
      <c r="D32" s="378"/>
      <c r="E32" s="379"/>
      <c r="F32" s="589"/>
      <c r="G32" s="590"/>
      <c r="H32" s="27" t="s">
        <v>56</v>
      </c>
      <c r="K32" s="270"/>
      <c r="L32" s="270"/>
      <c r="M32" s="270"/>
      <c r="N32" s="270"/>
      <c r="O32" s="270"/>
      <c r="P32" s="270"/>
      <c r="Q32" s="270"/>
      <c r="R32" s="270"/>
      <c r="S32" s="96"/>
      <c r="T32" s="96"/>
      <c r="U32" s="96"/>
      <c r="V32" s="270"/>
      <c r="W32" s="270"/>
      <c r="X32" s="270"/>
      <c r="Y32" s="270"/>
      <c r="Z32" s="270"/>
      <c r="AA32" s="270"/>
      <c r="AB32" s="270"/>
      <c r="AC32" s="270"/>
      <c r="AD32" s="270"/>
      <c r="AE32" s="595"/>
      <c r="AF32" s="596"/>
      <c r="AG32" s="597"/>
    </row>
    <row r="33" spans="2:33" ht="28.5" customHeight="1" x14ac:dyDescent="0.2">
      <c r="B33" s="377"/>
      <c r="C33" s="378"/>
      <c r="D33" s="378"/>
      <c r="E33" s="379"/>
      <c r="F33" s="589"/>
      <c r="G33" s="590"/>
      <c r="H33" s="22" t="s">
        <v>58</v>
      </c>
      <c r="I33" s="22"/>
      <c r="J33" s="22"/>
      <c r="K33" s="23"/>
      <c r="L33" s="23"/>
      <c r="M33" s="23"/>
      <c r="N33" s="23"/>
      <c r="O33" s="23"/>
      <c r="P33" s="23"/>
      <c r="Q33" s="23"/>
      <c r="R33" s="23"/>
      <c r="S33" s="24"/>
      <c r="T33" s="24"/>
      <c r="U33" s="24"/>
      <c r="V33" s="23"/>
      <c r="W33" s="23"/>
      <c r="X33" s="23"/>
      <c r="Y33" s="23"/>
      <c r="Z33" s="23"/>
      <c r="AA33" s="23"/>
      <c r="AB33" s="23"/>
      <c r="AC33" s="23"/>
      <c r="AD33" s="23"/>
      <c r="AE33" s="595"/>
      <c r="AF33" s="596"/>
      <c r="AG33" s="597"/>
    </row>
    <row r="34" spans="2:33" ht="28.5" customHeight="1" x14ac:dyDescent="0.2">
      <c r="B34" s="377"/>
      <c r="C34" s="378"/>
      <c r="D34" s="378"/>
      <c r="E34" s="379"/>
      <c r="F34" s="589"/>
      <c r="G34" s="590"/>
      <c r="H34" s="22" t="s">
        <v>59</v>
      </c>
      <c r="I34" s="22"/>
      <c r="J34" s="22"/>
      <c r="K34" s="23"/>
      <c r="L34" s="23"/>
      <c r="M34" s="23"/>
      <c r="N34" s="23"/>
      <c r="O34" s="23"/>
      <c r="P34" s="23"/>
      <c r="Q34" s="23"/>
      <c r="R34" s="23"/>
      <c r="S34" s="24"/>
      <c r="T34" s="24"/>
      <c r="U34" s="24"/>
      <c r="V34" s="23"/>
      <c r="W34" s="23"/>
      <c r="X34" s="23"/>
      <c r="Y34" s="23"/>
      <c r="Z34" s="23"/>
      <c r="AA34" s="23"/>
      <c r="AB34" s="23"/>
      <c r="AC34" s="23"/>
      <c r="AD34" s="23"/>
      <c r="AE34" s="595"/>
      <c r="AF34" s="596"/>
      <c r="AG34" s="597"/>
    </row>
    <row r="35" spans="2:33" ht="28.5" customHeight="1" x14ac:dyDescent="0.2">
      <c r="B35" s="377"/>
      <c r="C35" s="378"/>
      <c r="D35" s="378"/>
      <c r="E35" s="379"/>
      <c r="F35" s="589"/>
      <c r="G35" s="590"/>
      <c r="H35" s="22" t="s">
        <v>60</v>
      </c>
      <c r="I35" s="22"/>
      <c r="J35" s="22"/>
      <c r="K35" s="23"/>
      <c r="L35" s="23"/>
      <c r="M35" s="23"/>
      <c r="N35" s="23"/>
      <c r="O35" s="23"/>
      <c r="P35" s="23"/>
      <c r="Q35" s="23"/>
      <c r="R35" s="23"/>
      <c r="S35" s="24"/>
      <c r="T35" s="24"/>
      <c r="U35" s="24"/>
      <c r="V35" s="23"/>
      <c r="W35" s="23"/>
      <c r="X35" s="23"/>
      <c r="Y35" s="23"/>
      <c r="Z35" s="23"/>
      <c r="AA35" s="23"/>
      <c r="AB35" s="23"/>
      <c r="AC35" s="23"/>
      <c r="AD35" s="23"/>
      <c r="AE35" s="595"/>
      <c r="AF35" s="596"/>
      <c r="AG35" s="597"/>
    </row>
    <row r="36" spans="2:33" ht="28.5" customHeight="1" x14ac:dyDescent="0.2">
      <c r="B36" s="377"/>
      <c r="C36" s="378"/>
      <c r="D36" s="378"/>
      <c r="E36" s="379"/>
      <c r="F36" s="589"/>
      <c r="G36" s="590"/>
      <c r="H36" s="30" t="s">
        <v>152</v>
      </c>
      <c r="I36" s="30"/>
      <c r="J36" s="30"/>
      <c r="K36" s="31"/>
      <c r="L36" s="31"/>
      <c r="M36" s="31"/>
      <c r="N36" s="23"/>
      <c r="O36" s="22"/>
      <c r="P36" s="61"/>
      <c r="Q36" s="61"/>
      <c r="R36" s="61"/>
      <c r="S36" s="22"/>
      <c r="T36" s="22"/>
      <c r="U36" s="22"/>
      <c r="V36" s="61"/>
      <c r="W36" s="61"/>
      <c r="X36" s="61"/>
      <c r="Y36" s="61"/>
      <c r="Z36" s="61"/>
      <c r="AA36" s="61"/>
      <c r="AB36" s="61"/>
      <c r="AC36" s="61"/>
      <c r="AD36" s="61"/>
      <c r="AE36" s="595"/>
      <c r="AF36" s="596"/>
      <c r="AG36" s="597"/>
    </row>
    <row r="37" spans="2:33" ht="28.5" customHeight="1" x14ac:dyDescent="0.2">
      <c r="B37" s="377"/>
      <c r="C37" s="378"/>
      <c r="D37" s="378"/>
      <c r="E37" s="379"/>
      <c r="F37" s="589"/>
      <c r="G37" s="590"/>
      <c r="H37" s="22" t="s">
        <v>63</v>
      </c>
      <c r="I37" s="22"/>
      <c r="J37" s="22"/>
      <c r="K37" s="23"/>
      <c r="L37" s="23"/>
      <c r="M37" s="23"/>
      <c r="N37" s="23"/>
      <c r="O37" s="23"/>
      <c r="P37" s="23"/>
      <c r="Q37" s="23"/>
      <c r="R37" s="23"/>
      <c r="S37" s="24"/>
      <c r="T37" s="24"/>
      <c r="U37" s="24"/>
      <c r="V37" s="23"/>
      <c r="W37" s="23"/>
      <c r="X37" s="23"/>
      <c r="Y37" s="23"/>
      <c r="Z37" s="23"/>
      <c r="AA37" s="23"/>
      <c r="AB37" s="23"/>
      <c r="AC37" s="23"/>
      <c r="AD37" s="23"/>
      <c r="AE37" s="595"/>
      <c r="AF37" s="596"/>
      <c r="AG37" s="597"/>
    </row>
    <row r="38" spans="2:33" ht="28.5" customHeight="1" x14ac:dyDescent="0.2">
      <c r="B38" s="377"/>
      <c r="C38" s="378"/>
      <c r="D38" s="378"/>
      <c r="E38" s="379"/>
      <c r="F38" s="589"/>
      <c r="G38" s="590"/>
      <c r="H38" s="25" t="s">
        <v>66</v>
      </c>
      <c r="I38" s="22"/>
      <c r="J38" s="22"/>
      <c r="K38" s="23"/>
      <c r="L38" s="23"/>
      <c r="M38" s="23"/>
      <c r="N38" s="23"/>
      <c r="O38" s="23"/>
      <c r="P38" s="23"/>
      <c r="Q38" s="23"/>
      <c r="R38" s="23"/>
      <c r="S38" s="24"/>
      <c r="T38" s="24"/>
      <c r="U38" s="24"/>
      <c r="V38" s="23"/>
      <c r="W38" s="23"/>
      <c r="X38" s="23"/>
      <c r="Y38" s="23"/>
      <c r="Z38" s="23"/>
      <c r="AA38" s="23"/>
      <c r="AB38" s="23"/>
      <c r="AC38" s="23"/>
      <c r="AD38" s="26"/>
      <c r="AE38" s="595"/>
      <c r="AF38" s="596"/>
      <c r="AG38" s="597"/>
    </row>
    <row r="39" spans="2:33" ht="28.5" customHeight="1" x14ac:dyDescent="0.2">
      <c r="B39" s="377"/>
      <c r="C39" s="378"/>
      <c r="D39" s="378"/>
      <c r="E39" s="379"/>
      <c r="F39" s="589"/>
      <c r="G39" s="590"/>
      <c r="H39" s="27" t="s">
        <v>67</v>
      </c>
      <c r="I39" s="27"/>
      <c r="J39" s="27"/>
      <c r="K39" s="28"/>
      <c r="L39" s="28"/>
      <c r="M39" s="28"/>
      <c r="N39" s="28"/>
      <c r="O39" s="28"/>
      <c r="P39" s="28"/>
      <c r="Q39" s="28"/>
      <c r="R39" s="28"/>
      <c r="S39" s="29"/>
      <c r="T39" s="29"/>
      <c r="U39" s="29"/>
      <c r="V39" s="28"/>
      <c r="W39" s="28"/>
      <c r="X39" s="28"/>
      <c r="Y39" s="28"/>
      <c r="Z39" s="28"/>
      <c r="AA39" s="28"/>
      <c r="AB39" s="28"/>
      <c r="AC39" s="28"/>
      <c r="AD39" s="28"/>
      <c r="AE39" s="595"/>
      <c r="AF39" s="596"/>
      <c r="AG39" s="597"/>
    </row>
    <row r="40" spans="2:33" ht="28.5" customHeight="1" x14ac:dyDescent="0.2">
      <c r="B40" s="377"/>
      <c r="C40" s="378"/>
      <c r="D40" s="378"/>
      <c r="E40" s="379"/>
      <c r="F40" s="589"/>
      <c r="G40" s="590"/>
      <c r="H40" s="36" t="s">
        <v>68</v>
      </c>
      <c r="I40" s="30"/>
      <c r="J40" s="30"/>
      <c r="K40" s="31"/>
      <c r="L40" s="31"/>
      <c r="M40" s="31"/>
      <c r="N40" s="31"/>
      <c r="O40" s="31"/>
      <c r="P40" s="31"/>
      <c r="Q40" s="31"/>
      <c r="R40" s="31"/>
      <c r="S40" s="32"/>
      <c r="T40" s="32"/>
      <c r="U40" s="32"/>
      <c r="V40" s="31"/>
      <c r="W40" s="31"/>
      <c r="X40" s="31"/>
      <c r="Y40" s="31"/>
      <c r="Z40" s="31"/>
      <c r="AA40" s="31"/>
      <c r="AB40" s="31"/>
      <c r="AC40" s="31"/>
      <c r="AD40" s="31"/>
      <c r="AE40" s="598"/>
      <c r="AF40" s="599"/>
      <c r="AG40" s="600"/>
    </row>
    <row r="41" spans="2:33" ht="28.5" customHeight="1" x14ac:dyDescent="0.2">
      <c r="B41" s="377"/>
      <c r="C41" s="378"/>
      <c r="D41" s="378"/>
      <c r="E41" s="379"/>
      <c r="F41" s="589"/>
      <c r="G41" s="590"/>
      <c r="H41" s="25" t="s">
        <v>69</v>
      </c>
      <c r="I41" s="22"/>
      <c r="J41" s="22"/>
      <c r="K41" s="23"/>
      <c r="L41" s="23"/>
      <c r="M41" s="23"/>
      <c r="N41" s="23"/>
      <c r="O41" s="23"/>
      <c r="P41" s="23"/>
      <c r="Q41" s="23"/>
      <c r="R41" s="23"/>
      <c r="S41" s="24"/>
      <c r="T41" s="24"/>
      <c r="U41" s="24"/>
      <c r="V41" s="23"/>
      <c r="W41" s="23"/>
      <c r="X41" s="23"/>
      <c r="Y41" s="23"/>
      <c r="Z41" s="23"/>
      <c r="AA41" s="23"/>
      <c r="AB41" s="23"/>
      <c r="AC41" s="23"/>
      <c r="AD41" s="23"/>
      <c r="AE41" s="595"/>
      <c r="AF41" s="596"/>
      <c r="AG41" s="597"/>
    </row>
    <row r="42" spans="2:33" ht="28.5" customHeight="1" x14ac:dyDescent="0.2">
      <c r="B42" s="377"/>
      <c r="C42" s="378"/>
      <c r="D42" s="378"/>
      <c r="E42" s="379"/>
      <c r="F42" s="589"/>
      <c r="G42" s="590"/>
      <c r="H42" s="35" t="s">
        <v>93</v>
      </c>
      <c r="I42" s="27"/>
      <c r="J42" s="27"/>
      <c r="K42" s="28"/>
      <c r="L42" s="28"/>
      <c r="M42" s="28"/>
      <c r="N42" s="28"/>
      <c r="O42" s="28"/>
      <c r="P42" s="28"/>
      <c r="Q42" s="28"/>
      <c r="R42" s="28"/>
      <c r="S42" s="29"/>
      <c r="T42" s="29"/>
      <c r="U42" s="29"/>
      <c r="V42" s="28"/>
      <c r="W42" s="28"/>
      <c r="X42" s="28"/>
      <c r="Y42" s="28"/>
      <c r="Z42" s="28"/>
      <c r="AA42" s="28"/>
      <c r="AB42" s="28"/>
      <c r="AC42" s="28"/>
      <c r="AD42" s="28"/>
      <c r="AE42" s="604"/>
      <c r="AF42" s="593"/>
      <c r="AG42" s="594"/>
    </row>
    <row r="43" spans="2:33" ht="28.5" customHeight="1" thickBot="1" x14ac:dyDescent="0.25">
      <c r="B43" s="380"/>
      <c r="C43" s="381"/>
      <c r="D43" s="381"/>
      <c r="E43" s="382"/>
      <c r="F43" s="591"/>
      <c r="G43" s="592"/>
      <c r="H43" s="310" t="s">
        <v>62</v>
      </c>
      <c r="I43" s="311"/>
      <c r="J43" s="311"/>
      <c r="K43" s="272"/>
      <c r="L43" s="272"/>
      <c r="M43" s="272"/>
      <c r="N43" s="272"/>
      <c r="O43" s="272"/>
      <c r="P43" s="272"/>
      <c r="Q43" s="272"/>
      <c r="R43" s="272"/>
      <c r="S43" s="312"/>
      <c r="T43" s="312"/>
      <c r="U43" s="312"/>
      <c r="V43" s="272"/>
      <c r="W43" s="272"/>
      <c r="X43" s="272"/>
      <c r="Y43" s="272"/>
      <c r="Z43" s="272"/>
      <c r="AA43" s="272"/>
      <c r="AB43" s="272"/>
      <c r="AC43" s="272"/>
      <c r="AD43" s="272"/>
      <c r="AE43" s="605"/>
      <c r="AF43" s="606"/>
      <c r="AG43" s="607"/>
    </row>
    <row r="44" spans="2:33" customFormat="1" ht="9.75" customHeight="1" x14ac:dyDescent="0.2"/>
    <row r="45" spans="2:33" customFormat="1" ht="9.75" customHeight="1" thickBot="1" x14ac:dyDescent="0.25"/>
    <row r="46" spans="2:33" ht="28.5" customHeight="1" x14ac:dyDescent="0.2">
      <c r="B46" s="374" t="s">
        <v>314</v>
      </c>
      <c r="C46" s="375"/>
      <c r="D46" s="375"/>
      <c r="E46" s="376"/>
      <c r="F46" s="400" t="s">
        <v>70</v>
      </c>
      <c r="G46" s="588"/>
      <c r="H46" s="219" t="s">
        <v>55</v>
      </c>
      <c r="I46" s="19"/>
      <c r="J46" s="19"/>
      <c r="K46" s="20"/>
      <c r="L46" s="20"/>
      <c r="M46" s="20"/>
      <c r="N46" s="20"/>
      <c r="O46" s="20"/>
      <c r="P46" s="20"/>
      <c r="Q46" s="20"/>
      <c r="R46" s="20"/>
      <c r="S46" s="21"/>
      <c r="T46" s="21"/>
      <c r="U46" s="21"/>
      <c r="V46" s="20"/>
      <c r="W46" s="20"/>
      <c r="X46" s="20"/>
      <c r="Y46" s="20"/>
      <c r="Z46" s="20"/>
      <c r="AA46" s="20"/>
      <c r="AB46" s="20"/>
      <c r="AC46" s="20"/>
      <c r="AD46" s="313"/>
      <c r="AE46" s="619"/>
      <c r="AF46" s="619"/>
      <c r="AG46" s="620"/>
    </row>
    <row r="47" spans="2:33" ht="28.5" customHeight="1" x14ac:dyDescent="0.2">
      <c r="B47" s="377"/>
      <c r="C47" s="378"/>
      <c r="D47" s="378"/>
      <c r="E47" s="379"/>
      <c r="F47" s="589"/>
      <c r="G47" s="590"/>
      <c r="H47" s="27" t="s">
        <v>56</v>
      </c>
      <c r="I47" s="27"/>
      <c r="J47" s="27"/>
      <c r="K47" s="28"/>
      <c r="L47" s="28"/>
      <c r="M47" s="28"/>
      <c r="N47" s="28"/>
      <c r="O47" s="28"/>
      <c r="P47" s="28"/>
      <c r="Q47" s="28"/>
      <c r="R47" s="28"/>
      <c r="S47" s="29"/>
      <c r="T47" s="29"/>
      <c r="U47" s="29"/>
      <c r="V47" s="28"/>
      <c r="W47" s="28"/>
      <c r="X47" s="28"/>
      <c r="Y47" s="28"/>
      <c r="Z47" s="28"/>
      <c r="AA47" s="28"/>
      <c r="AB47" s="28"/>
      <c r="AC47" s="28"/>
      <c r="AD47" s="314"/>
      <c r="AE47" s="593"/>
      <c r="AF47" s="593"/>
      <c r="AG47" s="594"/>
    </row>
    <row r="48" spans="2:33" ht="28.5" customHeight="1" x14ac:dyDescent="0.2">
      <c r="B48" s="377"/>
      <c r="C48" s="378"/>
      <c r="D48" s="378"/>
      <c r="E48" s="379"/>
      <c r="F48" s="589"/>
      <c r="G48" s="590"/>
      <c r="H48" s="27" t="s">
        <v>79</v>
      </c>
      <c r="I48" s="27"/>
      <c r="J48" s="27"/>
      <c r="K48" s="28"/>
      <c r="L48" s="28"/>
      <c r="M48" s="28"/>
      <c r="N48" s="28"/>
      <c r="O48" s="28"/>
      <c r="P48" s="28"/>
      <c r="Q48" s="28"/>
      <c r="R48" s="28"/>
      <c r="S48" s="29"/>
      <c r="T48" s="29"/>
      <c r="U48" s="29"/>
      <c r="V48" s="28"/>
      <c r="W48" s="28"/>
      <c r="X48" s="28"/>
      <c r="Y48" s="28"/>
      <c r="Z48" s="28"/>
      <c r="AA48" s="28"/>
      <c r="AB48" s="28"/>
      <c r="AC48" s="28"/>
      <c r="AD48" s="314"/>
      <c r="AE48" s="593"/>
      <c r="AF48" s="593"/>
      <c r="AG48" s="594"/>
    </row>
    <row r="49" spans="2:33" ht="28.5" customHeight="1" x14ac:dyDescent="0.2">
      <c r="B49" s="377"/>
      <c r="C49" s="378"/>
      <c r="D49" s="378"/>
      <c r="E49" s="379"/>
      <c r="F49" s="589"/>
      <c r="G49" s="590"/>
      <c r="H49" s="27" t="s">
        <v>90</v>
      </c>
      <c r="I49" s="27"/>
      <c r="J49" s="27"/>
      <c r="K49" s="28"/>
      <c r="L49" s="28"/>
      <c r="M49" s="28"/>
      <c r="N49" s="28"/>
      <c r="O49" s="28"/>
      <c r="P49" s="28"/>
      <c r="Q49" s="28"/>
      <c r="R49" s="28"/>
      <c r="S49" s="29"/>
      <c r="T49" s="29"/>
      <c r="U49" s="29"/>
      <c r="V49" s="28"/>
      <c r="W49" s="28"/>
      <c r="X49" s="28"/>
      <c r="Y49" s="28"/>
      <c r="Z49" s="28"/>
      <c r="AA49" s="28"/>
      <c r="AB49" s="28"/>
      <c r="AC49" s="28"/>
      <c r="AD49" s="314"/>
      <c r="AE49" s="593"/>
      <c r="AF49" s="593"/>
      <c r="AG49" s="594"/>
    </row>
    <row r="50" spans="2:33" ht="28.5" customHeight="1" x14ac:dyDescent="0.2">
      <c r="B50" s="377"/>
      <c r="C50" s="378"/>
      <c r="D50" s="378"/>
      <c r="E50" s="379"/>
      <c r="F50" s="589"/>
      <c r="G50" s="590"/>
      <c r="H50" s="22" t="s">
        <v>84</v>
      </c>
      <c r="I50" s="22"/>
      <c r="J50" s="22"/>
      <c r="K50" s="23"/>
      <c r="L50" s="23"/>
      <c r="M50" s="23"/>
      <c r="N50" s="23"/>
      <c r="O50" s="23"/>
      <c r="P50" s="23"/>
      <c r="Q50" s="23"/>
      <c r="R50" s="23"/>
      <c r="S50" s="24"/>
      <c r="T50" s="24"/>
      <c r="U50" s="24"/>
      <c r="V50" s="23"/>
      <c r="W50" s="23"/>
      <c r="X50" s="23"/>
      <c r="Y50" s="23"/>
      <c r="Z50" s="23"/>
      <c r="AA50" s="23"/>
      <c r="AB50" s="23"/>
      <c r="AC50" s="23"/>
      <c r="AD50" s="315"/>
      <c r="AE50" s="596"/>
      <c r="AF50" s="596"/>
      <c r="AG50" s="597"/>
    </row>
    <row r="51" spans="2:33" ht="28.5" customHeight="1" x14ac:dyDescent="0.2">
      <c r="B51" s="377"/>
      <c r="C51" s="378"/>
      <c r="D51" s="378"/>
      <c r="E51" s="379"/>
      <c r="F51" s="589"/>
      <c r="G51" s="590"/>
      <c r="H51" s="22" t="s">
        <v>85</v>
      </c>
      <c r="I51" s="22"/>
      <c r="J51" s="22"/>
      <c r="K51" s="23"/>
      <c r="L51" s="23"/>
      <c r="M51" s="23"/>
      <c r="N51" s="23"/>
      <c r="O51" s="23"/>
      <c r="P51" s="23"/>
      <c r="Q51" s="23"/>
      <c r="R51" s="23"/>
      <c r="S51" s="24"/>
      <c r="T51" s="24"/>
      <c r="U51" s="24"/>
      <c r="V51" s="23"/>
      <c r="W51" s="23"/>
      <c r="X51" s="23"/>
      <c r="Y51" s="23"/>
      <c r="Z51" s="23"/>
      <c r="AA51" s="23"/>
      <c r="AB51" s="23"/>
      <c r="AC51" s="23"/>
      <c r="AD51" s="315"/>
      <c r="AE51" s="596"/>
      <c r="AF51" s="596"/>
      <c r="AG51" s="597"/>
    </row>
    <row r="52" spans="2:33" ht="28.5" customHeight="1" x14ac:dyDescent="0.2">
      <c r="B52" s="377"/>
      <c r="C52" s="378"/>
      <c r="D52" s="378"/>
      <c r="E52" s="379"/>
      <c r="F52" s="589"/>
      <c r="G52" s="590"/>
      <c r="H52" s="22" t="s">
        <v>80</v>
      </c>
      <c r="I52" s="22"/>
      <c r="J52" s="22"/>
      <c r="K52" s="23"/>
      <c r="L52" s="23"/>
      <c r="M52" s="23"/>
      <c r="N52" s="23"/>
      <c r="O52" s="23"/>
      <c r="P52" s="23"/>
      <c r="Q52" s="23"/>
      <c r="R52" s="23"/>
      <c r="S52" s="24"/>
      <c r="T52" s="24"/>
      <c r="U52" s="24"/>
      <c r="V52" s="23"/>
      <c r="W52" s="23"/>
      <c r="X52" s="23"/>
      <c r="Y52" s="23"/>
      <c r="Z52" s="23"/>
      <c r="AA52" s="23"/>
      <c r="AB52" s="23"/>
      <c r="AC52" s="23"/>
      <c r="AD52" s="315"/>
      <c r="AE52" s="596"/>
      <c r="AF52" s="596"/>
      <c r="AG52" s="597"/>
    </row>
    <row r="53" spans="2:33" ht="28.5" customHeight="1" x14ac:dyDescent="0.2">
      <c r="B53" s="377"/>
      <c r="C53" s="378"/>
      <c r="D53" s="378"/>
      <c r="E53" s="379"/>
      <c r="F53" s="589"/>
      <c r="G53" s="590"/>
      <c r="H53" s="30" t="s">
        <v>82</v>
      </c>
      <c r="I53" s="30"/>
      <c r="J53" s="30"/>
      <c r="K53" s="31"/>
      <c r="L53" s="31"/>
      <c r="M53" s="31"/>
      <c r="N53" s="31"/>
      <c r="O53" s="31"/>
      <c r="P53" s="31"/>
      <c r="Q53" s="31"/>
      <c r="R53" s="31"/>
      <c r="S53" s="32"/>
      <c r="T53" s="32"/>
      <c r="U53" s="32"/>
      <c r="V53" s="31"/>
      <c r="W53" s="31"/>
      <c r="X53" s="31"/>
      <c r="Y53" s="31"/>
      <c r="Z53" s="31"/>
      <c r="AA53" s="31"/>
      <c r="AB53" s="31"/>
      <c r="AC53" s="31"/>
      <c r="AD53" s="316"/>
      <c r="AE53" s="596"/>
      <c r="AF53" s="596"/>
      <c r="AG53" s="597"/>
    </row>
    <row r="54" spans="2:33" ht="28.5" customHeight="1" thickBot="1" x14ac:dyDescent="0.25">
      <c r="B54" s="377"/>
      <c r="C54" s="378"/>
      <c r="D54" s="378"/>
      <c r="E54" s="379"/>
      <c r="F54" s="653"/>
      <c r="G54" s="654"/>
      <c r="H54" s="134" t="s">
        <v>69</v>
      </c>
      <c r="I54" s="135"/>
      <c r="J54" s="135"/>
      <c r="K54" s="136"/>
      <c r="L54" s="136"/>
      <c r="M54" s="136"/>
      <c r="N54" s="136"/>
      <c r="O54" s="136"/>
      <c r="P54" s="136"/>
      <c r="Q54" s="136"/>
      <c r="R54" s="136"/>
      <c r="S54" s="137"/>
      <c r="T54" s="137"/>
      <c r="U54" s="137"/>
      <c r="V54" s="136"/>
      <c r="W54" s="136"/>
      <c r="X54" s="136"/>
      <c r="Y54" s="136"/>
      <c r="Z54" s="136"/>
      <c r="AA54" s="136"/>
      <c r="AB54" s="136"/>
      <c r="AC54" s="136"/>
      <c r="AD54" s="317"/>
      <c r="AE54" s="586"/>
      <c r="AF54" s="586"/>
      <c r="AG54" s="587"/>
    </row>
    <row r="55" spans="2:33" ht="28.5" customHeight="1" x14ac:dyDescent="0.2">
      <c r="B55" s="377"/>
      <c r="C55" s="378"/>
      <c r="D55" s="378"/>
      <c r="E55" s="379"/>
      <c r="F55" s="368" t="s">
        <v>87</v>
      </c>
      <c r="G55" s="639"/>
      <c r="H55" s="19" t="s">
        <v>55</v>
      </c>
      <c r="I55" s="19"/>
      <c r="J55" s="19"/>
      <c r="K55" s="20"/>
      <c r="L55" s="20"/>
      <c r="M55" s="20"/>
      <c r="N55" s="20"/>
      <c r="O55" s="20"/>
      <c r="P55" s="20"/>
      <c r="Q55" s="20"/>
      <c r="R55" s="20"/>
      <c r="S55" s="21"/>
      <c r="T55" s="21"/>
      <c r="U55" s="21"/>
      <c r="V55" s="20"/>
      <c r="W55" s="20"/>
      <c r="X55" s="20"/>
      <c r="Y55" s="20"/>
      <c r="Z55" s="20"/>
      <c r="AA55" s="20"/>
      <c r="AB55" s="20"/>
      <c r="AC55" s="20"/>
      <c r="AD55" s="313"/>
      <c r="AE55" s="619"/>
      <c r="AF55" s="619"/>
      <c r="AG55" s="620"/>
    </row>
    <row r="56" spans="2:33" ht="28.5" customHeight="1" x14ac:dyDescent="0.2">
      <c r="B56" s="377"/>
      <c r="C56" s="378"/>
      <c r="D56" s="378"/>
      <c r="E56" s="379"/>
      <c r="F56" s="370"/>
      <c r="G56" s="640"/>
      <c r="H56" s="25" t="s">
        <v>56</v>
      </c>
      <c r="I56" s="22"/>
      <c r="J56" s="22"/>
      <c r="K56" s="23"/>
      <c r="L56" s="23"/>
      <c r="M56" s="23"/>
      <c r="N56" s="23"/>
      <c r="O56" s="23"/>
      <c r="P56" s="23"/>
      <c r="Q56" s="23"/>
      <c r="R56" s="23"/>
      <c r="S56" s="24"/>
      <c r="T56" s="24"/>
      <c r="U56" s="24"/>
      <c r="V56" s="23"/>
      <c r="W56" s="23"/>
      <c r="X56" s="23"/>
      <c r="Y56" s="23"/>
      <c r="Z56" s="23"/>
      <c r="AA56" s="23"/>
      <c r="AB56" s="23"/>
      <c r="AC56" s="23"/>
      <c r="AD56" s="315"/>
      <c r="AE56" s="596"/>
      <c r="AF56" s="596"/>
      <c r="AG56" s="597"/>
    </row>
    <row r="57" spans="2:33" ht="28.5" customHeight="1" x14ac:dyDescent="0.2">
      <c r="B57" s="377"/>
      <c r="C57" s="378"/>
      <c r="D57" s="378"/>
      <c r="E57" s="379"/>
      <c r="F57" s="370"/>
      <c r="G57" s="640"/>
      <c r="H57" s="27" t="s">
        <v>79</v>
      </c>
      <c r="I57" s="27"/>
      <c r="J57" s="27"/>
      <c r="K57" s="28"/>
      <c r="L57" s="28"/>
      <c r="M57" s="28"/>
      <c r="N57" s="28"/>
      <c r="O57" s="28"/>
      <c r="P57" s="28"/>
      <c r="Q57" s="28"/>
      <c r="R57" s="28"/>
      <c r="S57" s="29"/>
      <c r="T57" s="29"/>
      <c r="U57" s="29"/>
      <c r="V57" s="28"/>
      <c r="W57" s="28"/>
      <c r="X57" s="28"/>
      <c r="Y57" s="28"/>
      <c r="Z57" s="28"/>
      <c r="AA57" s="28"/>
      <c r="AB57" s="28"/>
      <c r="AC57" s="28"/>
      <c r="AD57" s="314"/>
      <c r="AE57" s="593"/>
      <c r="AF57" s="593"/>
      <c r="AG57" s="594"/>
    </row>
    <row r="58" spans="2:33" ht="28.5" customHeight="1" x14ac:dyDescent="0.2">
      <c r="B58" s="377"/>
      <c r="C58" s="378"/>
      <c r="D58" s="378"/>
      <c r="E58" s="379"/>
      <c r="F58" s="370"/>
      <c r="G58" s="640"/>
      <c r="H58" s="22" t="s">
        <v>57</v>
      </c>
      <c r="I58" s="22"/>
      <c r="J58" s="22"/>
      <c r="K58" s="23"/>
      <c r="L58" s="23"/>
      <c r="M58" s="23"/>
      <c r="N58" s="23"/>
      <c r="O58" s="23"/>
      <c r="P58" s="23"/>
      <c r="Q58" s="23"/>
      <c r="R58" s="23"/>
      <c r="S58" s="24"/>
      <c r="T58" s="24"/>
      <c r="U58" s="24"/>
      <c r="V58" s="23"/>
      <c r="W58" s="23"/>
      <c r="X58" s="23"/>
      <c r="Y58" s="23"/>
      <c r="Z58" s="23"/>
      <c r="AA58" s="23"/>
      <c r="AB58" s="23"/>
      <c r="AC58" s="23"/>
      <c r="AD58" s="315"/>
      <c r="AE58" s="596"/>
      <c r="AF58" s="596"/>
      <c r="AG58" s="597"/>
    </row>
    <row r="59" spans="2:33" ht="28.5" customHeight="1" x14ac:dyDescent="0.2">
      <c r="B59" s="377"/>
      <c r="C59" s="378"/>
      <c r="D59" s="378"/>
      <c r="E59" s="379"/>
      <c r="F59" s="370"/>
      <c r="G59" s="640"/>
      <c r="H59" s="27" t="s">
        <v>90</v>
      </c>
      <c r="I59" s="27"/>
      <c r="J59" s="27"/>
      <c r="K59" s="28"/>
      <c r="L59" s="28"/>
      <c r="M59" s="28"/>
      <c r="N59" s="28"/>
      <c r="O59" s="28"/>
      <c r="P59" s="28"/>
      <c r="Q59" s="28"/>
      <c r="R59" s="28"/>
      <c r="S59" s="29"/>
      <c r="T59" s="29"/>
      <c r="U59" s="29"/>
      <c r="V59" s="28"/>
      <c r="W59" s="28"/>
      <c r="X59" s="28"/>
      <c r="Y59" s="28"/>
      <c r="Z59" s="28"/>
      <c r="AA59" s="28"/>
      <c r="AB59" s="28"/>
      <c r="AC59" s="28"/>
      <c r="AD59" s="314"/>
      <c r="AE59" s="596"/>
      <c r="AF59" s="596"/>
      <c r="AG59" s="597"/>
    </row>
    <row r="60" spans="2:33" ht="28.5" customHeight="1" x14ac:dyDescent="0.2">
      <c r="B60" s="377"/>
      <c r="C60" s="378"/>
      <c r="D60" s="378"/>
      <c r="E60" s="379"/>
      <c r="F60" s="370"/>
      <c r="G60" s="640"/>
      <c r="H60" s="27" t="s">
        <v>91</v>
      </c>
      <c r="I60" s="27"/>
      <c r="J60" s="27"/>
      <c r="K60" s="28"/>
      <c r="L60" s="28"/>
      <c r="M60" s="28"/>
      <c r="N60" s="28"/>
      <c r="O60" s="28"/>
      <c r="P60" s="28"/>
      <c r="Q60" s="28"/>
      <c r="R60" s="28"/>
      <c r="S60" s="29"/>
      <c r="T60" s="29"/>
      <c r="U60" s="29"/>
      <c r="V60" s="28"/>
      <c r="W60" s="28"/>
      <c r="X60" s="28"/>
      <c r="Y60" s="28"/>
      <c r="Z60" s="28"/>
      <c r="AA60" s="28"/>
      <c r="AB60" s="28"/>
      <c r="AC60" s="28"/>
      <c r="AD60" s="314"/>
      <c r="AE60" s="596"/>
      <c r="AF60" s="596"/>
      <c r="AG60" s="597"/>
    </row>
    <row r="61" spans="2:33" ht="28.5" customHeight="1" x14ac:dyDescent="0.2">
      <c r="B61" s="377"/>
      <c r="C61" s="378"/>
      <c r="D61" s="378"/>
      <c r="E61" s="379"/>
      <c r="F61" s="370"/>
      <c r="G61" s="640"/>
      <c r="H61" s="22" t="s">
        <v>92</v>
      </c>
      <c r="I61" s="22"/>
      <c r="J61" s="22"/>
      <c r="K61" s="23"/>
      <c r="L61" s="23"/>
      <c r="M61" s="23"/>
      <c r="N61" s="23"/>
      <c r="O61" s="23"/>
      <c r="P61" s="23"/>
      <c r="Q61" s="23"/>
      <c r="R61" s="23"/>
      <c r="S61" s="24"/>
      <c r="T61" s="24"/>
      <c r="U61" s="24"/>
      <c r="V61" s="23"/>
      <c r="W61" s="23"/>
      <c r="X61" s="23"/>
      <c r="Y61" s="23"/>
      <c r="Z61" s="23"/>
      <c r="AA61" s="23"/>
      <c r="AB61" s="23"/>
      <c r="AC61" s="23"/>
      <c r="AD61" s="315"/>
      <c r="AE61" s="596"/>
      <c r="AF61" s="596"/>
      <c r="AG61" s="597"/>
    </row>
    <row r="62" spans="2:33" ht="28.5" customHeight="1" x14ac:dyDescent="0.2">
      <c r="B62" s="377"/>
      <c r="C62" s="378"/>
      <c r="D62" s="378"/>
      <c r="E62" s="379"/>
      <c r="F62" s="370"/>
      <c r="G62" s="640"/>
      <c r="H62" s="22" t="s">
        <v>59</v>
      </c>
      <c r="I62" s="22"/>
      <c r="J62" s="22"/>
      <c r="K62" s="23"/>
      <c r="L62" s="23"/>
      <c r="M62" s="23"/>
      <c r="N62" s="23"/>
      <c r="O62" s="23"/>
      <c r="P62" s="23"/>
      <c r="Q62" s="23"/>
      <c r="R62" s="23"/>
      <c r="S62" s="24"/>
      <c r="T62" s="24"/>
      <c r="U62" s="24"/>
      <c r="V62" s="23"/>
      <c r="W62" s="23"/>
      <c r="X62" s="23"/>
      <c r="Y62" s="23"/>
      <c r="Z62" s="23"/>
      <c r="AA62" s="23"/>
      <c r="AB62" s="23"/>
      <c r="AC62" s="23"/>
      <c r="AD62" s="315"/>
      <c r="AE62" s="596"/>
      <c r="AF62" s="596"/>
      <c r="AG62" s="597"/>
    </row>
    <row r="63" spans="2:33" ht="28.5" customHeight="1" x14ac:dyDescent="0.2">
      <c r="B63" s="377"/>
      <c r="C63" s="378"/>
      <c r="D63" s="378"/>
      <c r="E63" s="379"/>
      <c r="F63" s="370"/>
      <c r="G63" s="640"/>
      <c r="H63" s="22" t="s">
        <v>60</v>
      </c>
      <c r="I63" s="22"/>
      <c r="J63" s="22"/>
      <c r="K63" s="23"/>
      <c r="L63" s="23"/>
      <c r="M63" s="23"/>
      <c r="N63" s="23"/>
      <c r="O63" s="23"/>
      <c r="P63" s="23"/>
      <c r="Q63" s="23"/>
      <c r="R63" s="23"/>
      <c r="S63" s="24"/>
      <c r="T63" s="24"/>
      <c r="U63" s="24"/>
      <c r="V63" s="23"/>
      <c r="W63" s="23"/>
      <c r="X63" s="23"/>
      <c r="Y63" s="23"/>
      <c r="Z63" s="23"/>
      <c r="AA63" s="23"/>
      <c r="AB63" s="23"/>
      <c r="AC63" s="23"/>
      <c r="AD63" s="315"/>
      <c r="AE63" s="596"/>
      <c r="AF63" s="596"/>
      <c r="AG63" s="597"/>
    </row>
    <row r="64" spans="2:33" ht="28.5" customHeight="1" x14ac:dyDescent="0.2">
      <c r="B64" s="377"/>
      <c r="C64" s="378"/>
      <c r="D64" s="378"/>
      <c r="E64" s="379"/>
      <c r="F64" s="370"/>
      <c r="G64" s="640"/>
      <c r="H64" s="30" t="s">
        <v>152</v>
      </c>
      <c r="I64" s="30"/>
      <c r="J64" s="30"/>
      <c r="K64" s="31"/>
      <c r="L64" s="31"/>
      <c r="M64" s="31"/>
      <c r="N64" s="31"/>
      <c r="O64" s="22"/>
      <c r="P64" s="61"/>
      <c r="Q64" s="61"/>
      <c r="R64" s="61"/>
      <c r="S64" s="22"/>
      <c r="T64" s="22"/>
      <c r="U64" s="22"/>
      <c r="V64" s="61"/>
      <c r="W64" s="61"/>
      <c r="X64" s="61"/>
      <c r="Y64" s="61"/>
      <c r="Z64" s="61"/>
      <c r="AA64" s="61"/>
      <c r="AB64" s="61"/>
      <c r="AC64" s="61"/>
      <c r="AD64" s="318"/>
      <c r="AE64" s="596"/>
      <c r="AF64" s="596"/>
      <c r="AG64" s="597"/>
    </row>
    <row r="65" spans="2:34" ht="28.5" customHeight="1" x14ac:dyDescent="0.2">
      <c r="B65" s="377"/>
      <c r="C65" s="378"/>
      <c r="D65" s="378"/>
      <c r="E65" s="379"/>
      <c r="F65" s="370"/>
      <c r="G65" s="640"/>
      <c r="H65" s="22" t="s">
        <v>80</v>
      </c>
      <c r="I65" s="22"/>
      <c r="J65" s="22"/>
      <c r="K65" s="23"/>
      <c r="L65" s="23"/>
      <c r="M65" s="23"/>
      <c r="N65" s="23"/>
      <c r="O65" s="23"/>
      <c r="P65" s="23"/>
      <c r="Q65" s="23"/>
      <c r="R65" s="23"/>
      <c r="S65" s="24"/>
      <c r="T65" s="24"/>
      <c r="U65" s="24"/>
      <c r="V65" s="23"/>
      <c r="W65" s="23"/>
      <c r="X65" s="23"/>
      <c r="Y65" s="23"/>
      <c r="Z65" s="23"/>
      <c r="AA65" s="23"/>
      <c r="AB65" s="23"/>
      <c r="AC65" s="23"/>
      <c r="AD65" s="315"/>
      <c r="AE65" s="596"/>
      <c r="AF65" s="596"/>
      <c r="AG65" s="597"/>
    </row>
    <row r="66" spans="2:34" ht="28.5" customHeight="1" x14ac:dyDescent="0.2">
      <c r="B66" s="377"/>
      <c r="C66" s="378"/>
      <c r="D66" s="378"/>
      <c r="E66" s="379"/>
      <c r="F66" s="370"/>
      <c r="G66" s="640"/>
      <c r="H66" s="22" t="s">
        <v>66</v>
      </c>
      <c r="I66" s="30"/>
      <c r="J66" s="30"/>
      <c r="K66" s="31"/>
      <c r="L66" s="31"/>
      <c r="M66" s="31"/>
      <c r="N66" s="31"/>
      <c r="O66" s="31"/>
      <c r="P66" s="31"/>
      <c r="Q66" s="31"/>
      <c r="R66" s="31"/>
      <c r="S66" s="32"/>
      <c r="T66" s="32"/>
      <c r="U66" s="32"/>
      <c r="V66" s="31"/>
      <c r="W66" s="31"/>
      <c r="X66" s="31"/>
      <c r="Y66" s="31"/>
      <c r="Z66" s="31"/>
      <c r="AA66" s="31"/>
      <c r="AB66" s="31"/>
      <c r="AC66" s="31"/>
      <c r="AD66" s="316"/>
      <c r="AE66" s="596"/>
      <c r="AF66" s="596"/>
      <c r="AG66" s="597"/>
    </row>
    <row r="67" spans="2:34" ht="28.5" customHeight="1" x14ac:dyDescent="0.2">
      <c r="B67" s="377"/>
      <c r="C67" s="378"/>
      <c r="D67" s="378"/>
      <c r="E67" s="379"/>
      <c r="F67" s="370"/>
      <c r="G67" s="640"/>
      <c r="H67" s="22" t="s">
        <v>67</v>
      </c>
      <c r="I67" s="22"/>
      <c r="J67" s="22"/>
      <c r="K67" s="23"/>
      <c r="L67" s="23"/>
      <c r="M67" s="23"/>
      <c r="N67" s="23"/>
      <c r="O67" s="23"/>
      <c r="P67" s="23"/>
      <c r="Q67" s="23"/>
      <c r="R67" s="23"/>
      <c r="S67" s="24"/>
      <c r="T67" s="24"/>
      <c r="U67" s="24"/>
      <c r="V67" s="23"/>
      <c r="W67" s="23"/>
      <c r="X67" s="23"/>
      <c r="Y67" s="23"/>
      <c r="Z67" s="23"/>
      <c r="AA67" s="23"/>
      <c r="AB67" s="23"/>
      <c r="AC67" s="23"/>
      <c r="AD67" s="315"/>
      <c r="AE67" s="596"/>
      <c r="AF67" s="596"/>
      <c r="AG67" s="597"/>
    </row>
    <row r="68" spans="2:34" ht="28.5" customHeight="1" x14ac:dyDescent="0.2">
      <c r="B68" s="377"/>
      <c r="C68" s="378"/>
      <c r="D68" s="378"/>
      <c r="E68" s="379"/>
      <c r="F68" s="370"/>
      <c r="G68" s="640"/>
      <c r="H68" s="22" t="s">
        <v>68</v>
      </c>
      <c r="I68" s="30"/>
      <c r="J68" s="30"/>
      <c r="K68" s="31"/>
      <c r="L68" s="31"/>
      <c r="M68" s="31"/>
      <c r="N68" s="31"/>
      <c r="O68" s="31"/>
      <c r="P68" s="31"/>
      <c r="Q68" s="31"/>
      <c r="R68" s="31"/>
      <c r="S68" s="32"/>
      <c r="T68" s="32"/>
      <c r="U68" s="32"/>
      <c r="V68" s="31"/>
      <c r="W68" s="31"/>
      <c r="X68" s="31"/>
      <c r="Y68" s="31"/>
      <c r="Z68" s="31"/>
      <c r="AA68" s="31"/>
      <c r="AB68" s="31"/>
      <c r="AC68" s="31"/>
      <c r="AD68" s="316"/>
      <c r="AE68" s="596"/>
      <c r="AF68" s="596"/>
      <c r="AG68" s="597"/>
    </row>
    <row r="69" spans="2:34" ht="28.5" customHeight="1" x14ac:dyDescent="0.2">
      <c r="B69" s="377"/>
      <c r="C69" s="378"/>
      <c r="D69" s="378"/>
      <c r="E69" s="379"/>
      <c r="F69" s="370"/>
      <c r="G69" s="640"/>
      <c r="H69" s="30" t="s">
        <v>69</v>
      </c>
      <c r="I69" s="30"/>
      <c r="J69" s="30"/>
      <c r="K69" s="31"/>
      <c r="L69" s="31"/>
      <c r="M69" s="31"/>
      <c r="N69" s="31"/>
      <c r="O69" s="31"/>
      <c r="P69" s="31"/>
      <c r="Q69" s="31"/>
      <c r="R69" s="31"/>
      <c r="S69" s="32"/>
      <c r="T69" s="32"/>
      <c r="U69" s="32"/>
      <c r="V69" s="31"/>
      <c r="W69" s="31"/>
      <c r="X69" s="31"/>
      <c r="Y69" s="31"/>
      <c r="Z69" s="31"/>
      <c r="AA69" s="31"/>
      <c r="AB69" s="31"/>
      <c r="AC69" s="31"/>
      <c r="AD69" s="316"/>
      <c r="AE69" s="599"/>
      <c r="AF69" s="599"/>
      <c r="AG69" s="600"/>
    </row>
    <row r="70" spans="2:34" ht="28.5" customHeight="1" x14ac:dyDescent="0.2">
      <c r="B70" s="377"/>
      <c r="C70" s="378"/>
      <c r="D70" s="378"/>
      <c r="E70" s="379"/>
      <c r="F70" s="370"/>
      <c r="G70" s="640"/>
      <c r="H70" s="25" t="s">
        <v>93</v>
      </c>
      <c r="I70" s="22"/>
      <c r="J70" s="22"/>
      <c r="K70" s="23"/>
      <c r="L70" s="23"/>
      <c r="M70" s="23"/>
      <c r="N70" s="23"/>
      <c r="O70" s="23"/>
      <c r="P70" s="23"/>
      <c r="Q70" s="23"/>
      <c r="R70" s="23"/>
      <c r="S70" s="24"/>
      <c r="T70" s="24"/>
      <c r="U70" s="24"/>
      <c r="V70" s="23"/>
      <c r="W70" s="23"/>
      <c r="X70" s="23"/>
      <c r="Y70" s="23"/>
      <c r="Z70" s="23"/>
      <c r="AA70" s="23"/>
      <c r="AB70" s="23"/>
      <c r="AC70" s="23"/>
      <c r="AD70" s="315"/>
      <c r="AE70" s="596"/>
      <c r="AF70" s="596"/>
      <c r="AG70" s="597"/>
    </row>
    <row r="71" spans="2:34" ht="28.5" customHeight="1" x14ac:dyDescent="0.2">
      <c r="B71" s="377"/>
      <c r="C71" s="378"/>
      <c r="D71" s="378"/>
      <c r="E71" s="379"/>
      <c r="F71" s="370"/>
      <c r="G71" s="640"/>
      <c r="H71" s="609" t="s">
        <v>94</v>
      </c>
      <c r="I71" s="610"/>
      <c r="J71" s="610"/>
      <c r="K71" s="610"/>
      <c r="L71" s="610"/>
      <c r="M71" s="610"/>
      <c r="N71" s="610"/>
      <c r="O71" s="610"/>
      <c r="P71" s="610"/>
      <c r="Q71" s="610"/>
      <c r="R71" s="610"/>
      <c r="S71" s="610"/>
      <c r="T71" s="610"/>
      <c r="U71" s="610"/>
      <c r="V71" s="610"/>
      <c r="W71" s="610"/>
      <c r="X71" s="610"/>
      <c r="Y71" s="610"/>
      <c r="Z71" s="610"/>
      <c r="AA71" s="610"/>
      <c r="AB71" s="610"/>
      <c r="AC71" s="610"/>
      <c r="AD71" s="611"/>
      <c r="AE71" s="596"/>
      <c r="AF71" s="596"/>
      <c r="AG71" s="597"/>
    </row>
    <row r="72" spans="2:34" ht="28.5" customHeight="1" x14ac:dyDescent="0.2">
      <c r="B72" s="377"/>
      <c r="C72" s="378"/>
      <c r="D72" s="378"/>
      <c r="E72" s="379"/>
      <c r="F72" s="641"/>
      <c r="G72" s="642"/>
      <c r="H72" s="134" t="s">
        <v>62</v>
      </c>
      <c r="I72" s="135"/>
      <c r="J72" s="135"/>
      <c r="K72" s="136"/>
      <c r="L72" s="136"/>
      <c r="M72" s="136"/>
      <c r="N72" s="136"/>
      <c r="O72" s="136"/>
      <c r="P72" s="136"/>
      <c r="Q72" s="136"/>
      <c r="R72" s="136"/>
      <c r="S72" s="137"/>
      <c r="T72" s="137"/>
      <c r="U72" s="137"/>
      <c r="V72" s="136"/>
      <c r="W72" s="136"/>
      <c r="X72" s="136"/>
      <c r="Y72" s="136"/>
      <c r="Z72" s="136"/>
      <c r="AA72" s="136"/>
      <c r="AB72" s="136"/>
      <c r="AC72" s="136"/>
      <c r="AD72" s="317"/>
      <c r="AE72" s="586"/>
      <c r="AF72" s="586"/>
      <c r="AG72" s="587"/>
    </row>
    <row r="73" spans="2:34" ht="28.5" customHeight="1" x14ac:dyDescent="0.2">
      <c r="B73" s="377"/>
      <c r="C73" s="378"/>
      <c r="D73" s="378"/>
      <c r="E73" s="379"/>
      <c r="F73" s="661" t="s">
        <v>96</v>
      </c>
      <c r="G73" s="662"/>
      <c r="H73" s="35" t="s">
        <v>97</v>
      </c>
      <c r="I73" s="27"/>
      <c r="J73" s="27"/>
      <c r="K73" s="28"/>
      <c r="L73" s="28"/>
      <c r="M73" s="28"/>
      <c r="N73" s="28"/>
      <c r="O73" s="28"/>
      <c r="P73" s="28"/>
      <c r="Q73" s="28"/>
      <c r="R73" s="28"/>
      <c r="S73" s="29"/>
      <c r="T73" s="29"/>
      <c r="U73" s="29"/>
      <c r="V73" s="28"/>
      <c r="W73" s="28"/>
      <c r="X73" s="28"/>
      <c r="Y73" s="28"/>
      <c r="Z73" s="28"/>
      <c r="AA73" s="28"/>
      <c r="AB73" s="28"/>
      <c r="AC73" s="28"/>
      <c r="AD73" s="314"/>
      <c r="AE73" s="593"/>
      <c r="AF73" s="593"/>
      <c r="AG73" s="594"/>
    </row>
    <row r="74" spans="2:34" ht="28.5" customHeight="1" x14ac:dyDescent="0.2">
      <c r="B74" s="377"/>
      <c r="C74" s="378"/>
      <c r="D74" s="378"/>
      <c r="E74" s="379"/>
      <c r="F74" s="370"/>
      <c r="G74" s="640"/>
      <c r="H74" s="35" t="s">
        <v>79</v>
      </c>
      <c r="I74" s="27"/>
      <c r="J74" s="27"/>
      <c r="K74" s="28"/>
      <c r="L74" s="28"/>
      <c r="M74" s="28"/>
      <c r="N74" s="28"/>
      <c r="O74" s="28"/>
      <c r="P74" s="28"/>
      <c r="Q74" s="28"/>
      <c r="R74" s="28"/>
      <c r="S74" s="29"/>
      <c r="T74" s="29"/>
      <c r="U74" s="29"/>
      <c r="V74" s="28"/>
      <c r="W74" s="28"/>
      <c r="X74" s="28"/>
      <c r="Y74" s="28"/>
      <c r="Z74" s="28"/>
      <c r="AA74" s="28"/>
      <c r="AB74" s="28"/>
      <c r="AC74" s="28"/>
      <c r="AD74" s="314"/>
      <c r="AE74" s="596"/>
      <c r="AF74" s="596"/>
      <c r="AG74" s="597"/>
    </row>
    <row r="75" spans="2:34" ht="28.5" customHeight="1" x14ac:dyDescent="0.2">
      <c r="B75" s="377"/>
      <c r="C75" s="378"/>
      <c r="D75" s="378"/>
      <c r="E75" s="379"/>
      <c r="F75" s="370"/>
      <c r="G75" s="640"/>
      <c r="H75" s="35" t="s">
        <v>90</v>
      </c>
      <c r="I75" s="27"/>
      <c r="J75" s="27"/>
      <c r="K75" s="28"/>
      <c r="L75" s="28"/>
      <c r="M75" s="28"/>
      <c r="N75" s="28"/>
      <c r="O75" s="28"/>
      <c r="P75" s="28"/>
      <c r="Q75" s="28"/>
      <c r="R75" s="28"/>
      <c r="S75" s="29"/>
      <c r="T75" s="29"/>
      <c r="U75" s="29"/>
      <c r="V75" s="28"/>
      <c r="W75" s="28"/>
      <c r="X75" s="28"/>
      <c r="Y75" s="28"/>
      <c r="Z75" s="28"/>
      <c r="AA75" s="28"/>
      <c r="AB75" s="28"/>
      <c r="AC75" s="28"/>
      <c r="AD75" s="314"/>
      <c r="AE75" s="596"/>
      <c r="AF75" s="596"/>
      <c r="AG75" s="597"/>
    </row>
    <row r="76" spans="2:34" ht="28.5" customHeight="1" x14ac:dyDescent="0.2">
      <c r="B76" s="377"/>
      <c r="C76" s="378"/>
      <c r="D76" s="378"/>
      <c r="E76" s="379"/>
      <c r="F76" s="370"/>
      <c r="G76" s="640"/>
      <c r="H76" s="37" t="s">
        <v>80</v>
      </c>
      <c r="K76" s="270"/>
      <c r="L76" s="270"/>
      <c r="M76" s="270"/>
      <c r="N76" s="270"/>
      <c r="O76" s="270"/>
      <c r="P76" s="270"/>
      <c r="Q76" s="270"/>
      <c r="R76" s="270"/>
      <c r="S76" s="96"/>
      <c r="T76" s="96"/>
      <c r="U76" s="96"/>
      <c r="V76" s="270"/>
      <c r="W76" s="270"/>
      <c r="X76" s="270"/>
      <c r="Y76" s="270"/>
      <c r="Z76" s="270"/>
      <c r="AA76" s="270"/>
      <c r="AB76" s="270"/>
      <c r="AC76" s="270"/>
      <c r="AD76" s="271"/>
      <c r="AE76" s="596"/>
      <c r="AF76" s="596"/>
      <c r="AG76" s="597"/>
    </row>
    <row r="77" spans="2:34" ht="28.5" customHeight="1" x14ac:dyDescent="0.2">
      <c r="B77" s="377"/>
      <c r="C77" s="378"/>
      <c r="D77" s="378"/>
      <c r="E77" s="379"/>
      <c r="F77" s="370"/>
      <c r="G77" s="640"/>
      <c r="H77" s="36" t="s">
        <v>69</v>
      </c>
      <c r="I77" s="30"/>
      <c r="J77" s="30"/>
      <c r="K77" s="31"/>
      <c r="L77" s="31"/>
      <c r="M77" s="31"/>
      <c r="N77" s="31"/>
      <c r="O77" s="31"/>
      <c r="P77" s="31"/>
      <c r="Q77" s="31"/>
      <c r="R77" s="31"/>
      <c r="S77" s="32"/>
      <c r="T77" s="32"/>
      <c r="U77" s="32"/>
      <c r="V77" s="31"/>
      <c r="W77" s="31"/>
      <c r="X77" s="31"/>
      <c r="Y77" s="31"/>
      <c r="Z77" s="31"/>
      <c r="AA77" s="31"/>
      <c r="AB77" s="31"/>
      <c r="AC77" s="31"/>
      <c r="AD77" s="316"/>
      <c r="AE77" s="599"/>
      <c r="AF77" s="599"/>
      <c r="AG77" s="600"/>
    </row>
    <row r="78" spans="2:34" ht="28.5" customHeight="1" thickBot="1" x14ac:dyDescent="0.25">
      <c r="B78" s="380"/>
      <c r="C78" s="381"/>
      <c r="D78" s="381"/>
      <c r="E78" s="382"/>
      <c r="F78" s="372"/>
      <c r="G78" s="663"/>
      <c r="H78" s="601" t="s">
        <v>99</v>
      </c>
      <c r="I78" s="602"/>
      <c r="J78" s="602"/>
      <c r="K78" s="602"/>
      <c r="L78" s="602"/>
      <c r="M78" s="602"/>
      <c r="N78" s="602"/>
      <c r="O78" s="602"/>
      <c r="P78" s="602"/>
      <c r="Q78" s="602"/>
      <c r="R78" s="602"/>
      <c r="S78" s="602"/>
      <c r="T78" s="602"/>
      <c r="U78" s="602"/>
      <c r="V78" s="602"/>
      <c r="W78" s="602"/>
      <c r="X78" s="602"/>
      <c r="Y78" s="602"/>
      <c r="Z78" s="602"/>
      <c r="AA78" s="602"/>
      <c r="AB78" s="602"/>
      <c r="AC78" s="602"/>
      <c r="AD78" s="660"/>
      <c r="AE78" s="606"/>
      <c r="AF78" s="606"/>
      <c r="AG78" s="607"/>
    </row>
    <row r="79" spans="2:34" ht="9" customHeight="1" x14ac:dyDescent="0.2">
      <c r="B79"/>
      <c r="C79"/>
      <c r="D79"/>
      <c r="E79"/>
      <c r="F79"/>
      <c r="G79"/>
      <c r="H79"/>
      <c r="I79"/>
      <c r="J79"/>
      <c r="K79"/>
      <c r="L79"/>
      <c r="M79"/>
      <c r="N79"/>
      <c r="O79"/>
      <c r="P79"/>
      <c r="Q79"/>
      <c r="R79"/>
      <c r="S79"/>
      <c r="T79"/>
      <c r="U79"/>
      <c r="V79"/>
      <c r="W79"/>
      <c r="X79"/>
      <c r="Y79"/>
      <c r="Z79"/>
      <c r="AA79"/>
      <c r="AB79"/>
      <c r="AC79"/>
      <c r="AD79"/>
      <c r="AE79"/>
      <c r="AF79"/>
      <c r="AG79"/>
      <c r="AH79"/>
    </row>
    <row r="80" spans="2:34" ht="9" customHeight="1" thickBot="1" x14ac:dyDescent="0.25">
      <c r="B80"/>
      <c r="C80"/>
      <c r="D80"/>
      <c r="E80"/>
      <c r="F80"/>
      <c r="G80"/>
      <c r="H80"/>
      <c r="I80"/>
      <c r="J80"/>
      <c r="K80"/>
      <c r="L80"/>
      <c r="M80"/>
      <c r="N80"/>
      <c r="O80"/>
      <c r="P80"/>
      <c r="Q80"/>
      <c r="R80"/>
      <c r="S80"/>
      <c r="T80"/>
      <c r="U80"/>
      <c r="V80"/>
      <c r="W80"/>
      <c r="X80"/>
      <c r="Y80"/>
      <c r="Z80"/>
      <c r="AA80"/>
      <c r="AB80"/>
      <c r="AC80"/>
      <c r="AD80"/>
      <c r="AE80"/>
      <c r="AF80"/>
      <c r="AG80"/>
      <c r="AH80"/>
    </row>
    <row r="81" spans="2:43" ht="28.5" customHeight="1" x14ac:dyDescent="0.2">
      <c r="B81" s="374" t="s">
        <v>314</v>
      </c>
      <c r="C81" s="375"/>
      <c r="D81" s="375"/>
      <c r="E81" s="376"/>
      <c r="F81" s="368" t="s">
        <v>101</v>
      </c>
      <c r="G81" s="639"/>
      <c r="H81" s="219" t="s">
        <v>97</v>
      </c>
      <c r="I81" s="19"/>
      <c r="J81" s="19"/>
      <c r="K81" s="20"/>
      <c r="L81" s="20"/>
      <c r="M81" s="20"/>
      <c r="N81" s="20"/>
      <c r="O81" s="20"/>
      <c r="P81" s="20"/>
      <c r="Q81" s="20"/>
      <c r="R81" s="20"/>
      <c r="S81" s="21"/>
      <c r="T81" s="21"/>
      <c r="U81" s="21"/>
      <c r="V81" s="20"/>
      <c r="W81" s="20"/>
      <c r="X81" s="20"/>
      <c r="Y81" s="20"/>
      <c r="Z81" s="20"/>
      <c r="AA81" s="20"/>
      <c r="AB81" s="20"/>
      <c r="AC81" s="20"/>
      <c r="AD81" s="248"/>
      <c r="AE81" s="655"/>
      <c r="AF81" s="619"/>
      <c r="AG81" s="620"/>
    </row>
    <row r="82" spans="2:43" ht="28.5" customHeight="1" x14ac:dyDescent="0.2">
      <c r="B82" s="377"/>
      <c r="C82" s="378"/>
      <c r="D82" s="378"/>
      <c r="E82" s="379"/>
      <c r="F82" s="370"/>
      <c r="G82" s="640"/>
      <c r="H82" s="37" t="s">
        <v>90</v>
      </c>
      <c r="K82" s="270"/>
      <c r="L82" s="270"/>
      <c r="M82" s="270"/>
      <c r="N82" s="270"/>
      <c r="O82" s="270"/>
      <c r="P82" s="270"/>
      <c r="Q82" s="270"/>
      <c r="R82" s="270"/>
      <c r="S82" s="96"/>
      <c r="T82" s="96"/>
      <c r="U82" s="96"/>
      <c r="V82" s="270"/>
      <c r="W82" s="270"/>
      <c r="X82" s="270"/>
      <c r="Y82" s="270"/>
      <c r="Z82" s="270"/>
      <c r="AA82" s="270"/>
      <c r="AB82" s="270"/>
      <c r="AC82" s="270"/>
      <c r="AD82" s="38"/>
      <c r="AE82" s="598"/>
      <c r="AF82" s="599"/>
      <c r="AG82" s="600"/>
    </row>
    <row r="83" spans="2:43" ht="28.5" customHeight="1" x14ac:dyDescent="0.2">
      <c r="B83" s="377"/>
      <c r="C83" s="378"/>
      <c r="D83" s="378"/>
      <c r="E83" s="379"/>
      <c r="F83" s="370"/>
      <c r="G83" s="640"/>
      <c r="H83" s="36" t="s">
        <v>69</v>
      </c>
      <c r="I83" s="30"/>
      <c r="J83" s="30"/>
      <c r="K83" s="31"/>
      <c r="L83" s="31"/>
      <c r="M83" s="31"/>
      <c r="N83" s="31"/>
      <c r="O83" s="31"/>
      <c r="P83" s="31"/>
      <c r="Q83" s="31"/>
      <c r="R83" s="31"/>
      <c r="S83" s="32"/>
      <c r="T83" s="32"/>
      <c r="U83" s="32"/>
      <c r="V83" s="31"/>
      <c r="W83" s="31"/>
      <c r="X83" s="31"/>
      <c r="Y83" s="31"/>
      <c r="Z83" s="31"/>
      <c r="AA83" s="31"/>
      <c r="AB83" s="31"/>
      <c r="AC83" s="31"/>
      <c r="AD83" s="34"/>
      <c r="AE83" s="598"/>
      <c r="AF83" s="599"/>
      <c r="AG83" s="600"/>
    </row>
    <row r="84" spans="2:43" ht="28.5" customHeight="1" x14ac:dyDescent="0.2">
      <c r="B84" s="377"/>
      <c r="C84" s="378"/>
      <c r="D84" s="378"/>
      <c r="E84" s="379"/>
      <c r="F84" s="641"/>
      <c r="G84" s="642"/>
      <c r="H84" s="656" t="s">
        <v>99</v>
      </c>
      <c r="I84" s="657"/>
      <c r="J84" s="657"/>
      <c r="K84" s="657"/>
      <c r="L84" s="657"/>
      <c r="M84" s="657"/>
      <c r="N84" s="657"/>
      <c r="O84" s="657"/>
      <c r="P84" s="657"/>
      <c r="Q84" s="657"/>
      <c r="R84" s="657"/>
      <c r="S84" s="657"/>
      <c r="T84" s="657"/>
      <c r="U84" s="657"/>
      <c r="V84" s="657"/>
      <c r="W84" s="657"/>
      <c r="X84" s="657"/>
      <c r="Y84" s="657"/>
      <c r="Z84" s="657"/>
      <c r="AA84" s="657"/>
      <c r="AB84" s="657"/>
      <c r="AC84" s="657"/>
      <c r="AD84" s="658"/>
      <c r="AE84" s="659"/>
      <c r="AF84" s="586"/>
      <c r="AG84" s="587"/>
    </row>
    <row r="85" spans="2:43" ht="28.5" customHeight="1" x14ac:dyDescent="0.2">
      <c r="B85" s="377"/>
      <c r="C85" s="378"/>
      <c r="D85" s="378"/>
      <c r="E85" s="379"/>
      <c r="F85" s="661" t="s">
        <v>102</v>
      </c>
      <c r="G85" s="662"/>
      <c r="H85" s="35" t="s">
        <v>97</v>
      </c>
      <c r="I85" s="27"/>
      <c r="J85" s="27"/>
      <c r="K85" s="28"/>
      <c r="L85" s="28"/>
      <c r="M85" s="28"/>
      <c r="N85" s="28"/>
      <c r="O85" s="28"/>
      <c r="P85" s="28"/>
      <c r="Q85" s="28"/>
      <c r="R85" s="28"/>
      <c r="S85" s="29"/>
      <c r="T85" s="29"/>
      <c r="U85" s="29"/>
      <c r="V85" s="28"/>
      <c r="W85" s="28"/>
      <c r="X85" s="28"/>
      <c r="Y85" s="28"/>
      <c r="Z85" s="28"/>
      <c r="AA85" s="28"/>
      <c r="AB85" s="28"/>
      <c r="AC85" s="28"/>
      <c r="AD85" s="33"/>
      <c r="AE85" s="604"/>
      <c r="AF85" s="593"/>
      <c r="AG85" s="594"/>
    </row>
    <row r="86" spans="2:43" ht="28.5" customHeight="1" x14ac:dyDescent="0.2">
      <c r="B86" s="377"/>
      <c r="C86" s="378"/>
      <c r="D86" s="378"/>
      <c r="E86" s="379"/>
      <c r="F86" s="370"/>
      <c r="G86" s="640"/>
      <c r="H86" s="25" t="s">
        <v>79</v>
      </c>
      <c r="I86" s="22"/>
      <c r="J86" s="22"/>
      <c r="K86" s="23"/>
      <c r="L86" s="23"/>
      <c r="M86" s="23"/>
      <c r="N86" s="23"/>
      <c r="O86" s="23"/>
      <c r="P86" s="23"/>
      <c r="Q86" s="23"/>
      <c r="R86" s="23"/>
      <c r="S86" s="24"/>
      <c r="T86" s="24"/>
      <c r="U86" s="24"/>
      <c r="V86" s="23"/>
      <c r="W86" s="23"/>
      <c r="X86" s="23"/>
      <c r="Y86" s="23"/>
      <c r="Z86" s="23"/>
      <c r="AA86" s="23"/>
      <c r="AB86" s="23"/>
      <c r="AC86" s="23"/>
      <c r="AD86" s="26"/>
      <c r="AE86" s="595"/>
      <c r="AF86" s="596"/>
      <c r="AG86" s="597"/>
    </row>
    <row r="87" spans="2:43" ht="28.5" customHeight="1" x14ac:dyDescent="0.2">
      <c r="B87" s="377"/>
      <c r="C87" s="378"/>
      <c r="D87" s="378"/>
      <c r="E87" s="379"/>
      <c r="F87" s="370"/>
      <c r="G87" s="640"/>
      <c r="H87" s="35" t="s">
        <v>90</v>
      </c>
      <c r="I87" s="27"/>
      <c r="J87" s="27"/>
      <c r="K87" s="28"/>
      <c r="L87" s="28"/>
      <c r="M87" s="28"/>
      <c r="N87" s="28"/>
      <c r="O87" s="28"/>
      <c r="P87" s="28"/>
      <c r="Q87" s="28"/>
      <c r="R87" s="28"/>
      <c r="S87" s="29"/>
      <c r="T87" s="29"/>
      <c r="U87" s="29"/>
      <c r="V87" s="28"/>
      <c r="W87" s="28"/>
      <c r="X87" s="28"/>
      <c r="Y87" s="28"/>
      <c r="Z87" s="28"/>
      <c r="AA87" s="28"/>
      <c r="AB87" s="28"/>
      <c r="AC87" s="28"/>
      <c r="AD87" s="33"/>
      <c r="AE87" s="604"/>
      <c r="AF87" s="593"/>
      <c r="AG87" s="594"/>
    </row>
    <row r="88" spans="2:43" ht="28.5" customHeight="1" x14ac:dyDescent="0.2">
      <c r="B88" s="377"/>
      <c r="C88" s="378"/>
      <c r="D88" s="378"/>
      <c r="E88" s="379"/>
      <c r="F88" s="370"/>
      <c r="G88" s="640"/>
      <c r="H88" s="36" t="s">
        <v>80</v>
      </c>
      <c r="I88" s="30"/>
      <c r="J88" s="30"/>
      <c r="K88" s="31"/>
      <c r="L88" s="31"/>
      <c r="M88" s="31"/>
      <c r="N88" s="31"/>
      <c r="O88" s="31"/>
      <c r="P88" s="31"/>
      <c r="Q88" s="31"/>
      <c r="R88" s="31"/>
      <c r="S88" s="32"/>
      <c r="T88" s="32"/>
      <c r="U88" s="32"/>
      <c r="V88" s="31"/>
      <c r="W88" s="31"/>
      <c r="X88" s="31"/>
      <c r="Y88" s="31"/>
      <c r="Z88" s="31"/>
      <c r="AA88" s="31"/>
      <c r="AB88" s="31"/>
      <c r="AC88" s="31"/>
      <c r="AD88" s="34"/>
      <c r="AE88" s="598"/>
      <c r="AF88" s="599"/>
      <c r="AG88" s="600"/>
    </row>
    <row r="89" spans="2:43" ht="28.5" customHeight="1" x14ac:dyDescent="0.2">
      <c r="B89" s="377"/>
      <c r="C89" s="378"/>
      <c r="D89" s="378"/>
      <c r="E89" s="379"/>
      <c r="F89" s="370"/>
      <c r="G89" s="640"/>
      <c r="H89" s="36" t="s">
        <v>69</v>
      </c>
      <c r="I89" s="30"/>
      <c r="J89" s="30"/>
      <c r="K89" s="31"/>
      <c r="L89" s="31"/>
      <c r="M89" s="31"/>
      <c r="N89" s="31"/>
      <c r="O89" s="31"/>
      <c r="P89" s="31"/>
      <c r="Q89" s="31"/>
      <c r="R89" s="31"/>
      <c r="S89" s="32"/>
      <c r="T89" s="32"/>
      <c r="U89" s="32"/>
      <c r="V89" s="31"/>
      <c r="W89" s="31"/>
      <c r="X89" s="31"/>
      <c r="Y89" s="31"/>
      <c r="Z89" s="31"/>
      <c r="AA89" s="31"/>
      <c r="AB89" s="31"/>
      <c r="AC89" s="31"/>
      <c r="AD89" s="34"/>
      <c r="AE89" s="595"/>
      <c r="AF89" s="596"/>
      <c r="AG89" s="597"/>
    </row>
    <row r="90" spans="2:43" ht="28.5" customHeight="1" thickBot="1" x14ac:dyDescent="0.25">
      <c r="B90" s="380"/>
      <c r="C90" s="381"/>
      <c r="D90" s="381"/>
      <c r="E90" s="382"/>
      <c r="F90" s="372"/>
      <c r="G90" s="663"/>
      <c r="H90" s="601" t="s">
        <v>99</v>
      </c>
      <c r="I90" s="602"/>
      <c r="J90" s="602"/>
      <c r="K90" s="602"/>
      <c r="L90" s="602"/>
      <c r="M90" s="602"/>
      <c r="N90" s="602"/>
      <c r="O90" s="602"/>
      <c r="P90" s="602"/>
      <c r="Q90" s="602"/>
      <c r="R90" s="602"/>
      <c r="S90" s="602"/>
      <c r="T90" s="602"/>
      <c r="U90" s="602"/>
      <c r="V90" s="602"/>
      <c r="W90" s="602"/>
      <c r="X90" s="602"/>
      <c r="Y90" s="602"/>
      <c r="Z90" s="602"/>
      <c r="AA90" s="602"/>
      <c r="AB90" s="602"/>
      <c r="AC90" s="602"/>
      <c r="AD90" s="603"/>
      <c r="AE90" s="605"/>
      <c r="AF90" s="606"/>
      <c r="AG90" s="607"/>
    </row>
    <row r="91" spans="2:43" ht="31.5" customHeight="1" x14ac:dyDescent="0.2">
      <c r="B91" s="571" t="s">
        <v>153</v>
      </c>
      <c r="C91" s="551"/>
      <c r="D91" s="551"/>
      <c r="E91" s="643"/>
      <c r="F91" s="545" t="s">
        <v>104</v>
      </c>
      <c r="G91" s="546"/>
      <c r="H91" s="546"/>
      <c r="I91" s="546"/>
      <c r="J91" s="546"/>
      <c r="K91" s="546"/>
      <c r="L91" s="546"/>
      <c r="M91" s="546"/>
      <c r="N91" s="546"/>
      <c r="O91" s="546"/>
      <c r="P91" s="546"/>
      <c r="Q91" s="546"/>
      <c r="R91" s="546"/>
      <c r="S91" s="546"/>
      <c r="T91" s="546"/>
      <c r="U91" s="546"/>
      <c r="V91" s="546"/>
      <c r="W91" s="546"/>
      <c r="X91" s="546"/>
      <c r="Y91" s="546"/>
      <c r="Z91" s="646"/>
      <c r="AA91" s="463" t="s">
        <v>154</v>
      </c>
      <c r="AB91" s="650"/>
      <c r="AC91" s="650"/>
      <c r="AD91" s="650"/>
      <c r="AE91" s="631"/>
      <c r="AF91" s="632"/>
      <c r="AG91" s="275" t="s">
        <v>155</v>
      </c>
    </row>
    <row r="92" spans="2:43" ht="31.5" customHeight="1" thickBot="1" x14ac:dyDescent="0.25">
      <c r="B92" s="644"/>
      <c r="C92" s="552"/>
      <c r="D92" s="552"/>
      <c r="E92" s="645"/>
      <c r="F92" s="647" t="s">
        <v>156</v>
      </c>
      <c r="G92" s="648"/>
      <c r="H92" s="648"/>
      <c r="I92" s="648"/>
      <c r="J92" s="648"/>
      <c r="K92" s="648"/>
      <c r="L92" s="648"/>
      <c r="M92" s="648"/>
      <c r="N92" s="648"/>
      <c r="O92" s="648"/>
      <c r="P92" s="648"/>
      <c r="Q92" s="648"/>
      <c r="R92" s="648"/>
      <c r="S92" s="648"/>
      <c r="T92" s="648"/>
      <c r="U92" s="648"/>
      <c r="V92" s="648"/>
      <c r="W92" s="648"/>
      <c r="X92" s="648"/>
      <c r="Y92" s="648"/>
      <c r="Z92" s="649"/>
      <c r="AA92" s="651" t="s">
        <v>157</v>
      </c>
      <c r="AB92" s="652"/>
      <c r="AC92" s="652"/>
      <c r="AD92" s="652"/>
      <c r="AE92" s="633"/>
      <c r="AF92" s="634"/>
      <c r="AG92" s="97" t="s">
        <v>155</v>
      </c>
      <c r="AP92" s="366" t="s">
        <v>405</v>
      </c>
      <c r="AQ92" s="367"/>
    </row>
    <row r="93" spans="2:43" ht="28.5" customHeight="1" thickBot="1" x14ac:dyDescent="0.25">
      <c r="B93" s="39" t="s">
        <v>371</v>
      </c>
      <c r="C93" s="40"/>
      <c r="D93" s="40"/>
      <c r="E93" s="40"/>
      <c r="F93" s="40"/>
      <c r="G93" s="40"/>
      <c r="H93" s="40"/>
      <c r="I93" s="40"/>
      <c r="J93" s="40"/>
      <c r="K93" s="41"/>
      <c r="L93" s="41"/>
      <c r="M93" s="41"/>
      <c r="N93" s="41"/>
      <c r="O93" s="41"/>
      <c r="P93" s="41"/>
      <c r="Q93" s="41"/>
      <c r="R93" s="41"/>
      <c r="S93" s="11"/>
      <c r="T93" s="11"/>
      <c r="U93" s="11"/>
      <c r="V93" s="41"/>
      <c r="W93" s="41"/>
      <c r="X93" s="41"/>
      <c r="Y93" s="41"/>
      <c r="Z93" s="41"/>
      <c r="AA93" s="637"/>
      <c r="AB93" s="638"/>
      <c r="AC93" s="638"/>
      <c r="AD93" s="638"/>
      <c r="AE93" s="638"/>
      <c r="AF93" s="638"/>
      <c r="AG93" s="42" t="s">
        <v>38</v>
      </c>
      <c r="AP93" s="336" t="s">
        <v>421</v>
      </c>
      <c r="AQ93" s="337" t="s">
        <v>422</v>
      </c>
    </row>
    <row r="94" spans="2:43" ht="28.5" customHeight="1" x14ac:dyDescent="0.2">
      <c r="B94" s="571" t="s">
        <v>372</v>
      </c>
      <c r="C94" s="572"/>
      <c r="D94" s="572"/>
      <c r="E94" s="573"/>
      <c r="F94" s="19" t="s">
        <v>158</v>
      </c>
      <c r="G94" s="19"/>
      <c r="H94" s="19"/>
      <c r="I94" s="19"/>
      <c r="J94" s="19"/>
      <c r="K94" s="20"/>
      <c r="L94" s="20"/>
      <c r="M94" s="20"/>
      <c r="N94" s="20"/>
      <c r="O94" s="20"/>
      <c r="P94" s="20"/>
      <c r="Q94" s="20"/>
      <c r="R94" s="20"/>
      <c r="S94" s="21"/>
      <c r="T94" s="21"/>
      <c r="U94" s="21"/>
      <c r="V94" s="20"/>
      <c r="W94" s="20"/>
      <c r="X94" s="20"/>
      <c r="Y94" s="20"/>
      <c r="Z94" s="20"/>
      <c r="AA94" s="627">
        <f>IF(AA93="",0,IF((AA93/3)&gt;=1,ROUND(AA93/3,0),1))</f>
        <v>0</v>
      </c>
      <c r="AB94" s="628"/>
      <c r="AC94" s="628"/>
      <c r="AD94" s="628"/>
      <c r="AE94" s="628"/>
      <c r="AF94" s="628"/>
      <c r="AG94" s="43" t="s">
        <v>38</v>
      </c>
    </row>
    <row r="95" spans="2:43" ht="28.5" customHeight="1" thickBot="1" x14ac:dyDescent="0.25">
      <c r="B95" s="574"/>
      <c r="C95" s="575"/>
      <c r="D95" s="575"/>
      <c r="E95" s="576"/>
      <c r="F95" s="44" t="s">
        <v>159</v>
      </c>
      <c r="G95" s="45"/>
      <c r="H95" s="45"/>
      <c r="I95" s="45"/>
      <c r="J95" s="46"/>
      <c r="K95" s="46"/>
      <c r="L95" s="46"/>
      <c r="M95" s="46"/>
      <c r="N95" s="46"/>
      <c r="O95" s="46"/>
      <c r="P95" s="46"/>
      <c r="Q95" s="46"/>
      <c r="R95" s="46"/>
      <c r="S95" s="45"/>
      <c r="T95" s="45"/>
      <c r="U95" s="45"/>
      <c r="V95" s="46"/>
      <c r="W95" s="46"/>
      <c r="X95" s="46"/>
      <c r="Y95" s="46"/>
      <c r="Z95" s="46"/>
      <c r="AA95" s="629">
        <f>IF(AA93="",0,IF((AA93/5)&gt;=1,ROUND(AA93/5,0),1))</f>
        <v>0</v>
      </c>
      <c r="AB95" s="630"/>
      <c r="AC95" s="630"/>
      <c r="AD95" s="630"/>
      <c r="AE95" s="630"/>
      <c r="AF95" s="630"/>
      <c r="AG95" s="47" t="s">
        <v>38</v>
      </c>
    </row>
    <row r="96" spans="2:43" ht="15" customHeight="1" x14ac:dyDescent="0.2">
      <c r="B96" s="12" t="s">
        <v>160</v>
      </c>
      <c r="C96" s="13"/>
      <c r="D96" s="13"/>
      <c r="E96" s="13"/>
      <c r="F96" s="13"/>
      <c r="G96" s="96"/>
      <c r="H96" s="96"/>
      <c r="I96" s="96"/>
      <c r="J96" s="270"/>
      <c r="K96" s="270"/>
      <c r="L96" s="270"/>
      <c r="M96" s="270"/>
      <c r="N96" s="270"/>
      <c r="O96" s="270"/>
      <c r="P96" s="270"/>
      <c r="Q96" s="270"/>
      <c r="R96" s="270"/>
      <c r="S96" s="96"/>
      <c r="T96" s="96"/>
      <c r="U96" s="96"/>
      <c r="V96" s="270"/>
      <c r="W96" s="270"/>
      <c r="X96" s="270"/>
      <c r="Y96" s="270"/>
      <c r="Z96" s="270"/>
      <c r="AA96" s="270"/>
      <c r="AB96" s="270"/>
      <c r="AC96" s="270"/>
      <c r="AD96" s="270"/>
      <c r="AE96" s="96"/>
      <c r="AF96" s="96"/>
      <c r="AG96" s="96"/>
    </row>
    <row r="97" spans="2:33" ht="15" customHeight="1" x14ac:dyDescent="0.2">
      <c r="B97" s="12" t="s">
        <v>161</v>
      </c>
      <c r="C97" s="13"/>
      <c r="D97" s="13"/>
      <c r="E97" s="13"/>
      <c r="F97" s="13"/>
      <c r="G97" s="96"/>
      <c r="H97" s="96"/>
      <c r="I97" s="96"/>
      <c r="J97" s="270"/>
      <c r="K97" s="270"/>
      <c r="L97" s="270"/>
      <c r="M97" s="270"/>
      <c r="N97" s="270"/>
      <c r="O97" s="270"/>
      <c r="P97" s="270"/>
      <c r="Q97" s="270"/>
      <c r="R97" s="270"/>
      <c r="S97" s="96"/>
      <c r="T97" s="96"/>
      <c r="U97" s="96"/>
      <c r="V97" s="270"/>
      <c r="W97" s="270"/>
      <c r="X97" s="270"/>
      <c r="Y97" s="270"/>
      <c r="Z97" s="270"/>
      <c r="AA97" s="270"/>
      <c r="AB97" s="270"/>
      <c r="AC97" s="270"/>
      <c r="AD97" s="270"/>
      <c r="AE97" s="96"/>
      <c r="AF97" s="96"/>
      <c r="AG97" s="96"/>
    </row>
    <row r="98" spans="2:33" ht="15" customHeight="1" x14ac:dyDescent="0.2">
      <c r="B98" s="12" t="s">
        <v>162</v>
      </c>
      <c r="C98" s="13"/>
      <c r="D98" s="13"/>
      <c r="E98" s="13"/>
      <c r="F98" s="13"/>
      <c r="G98" s="96"/>
      <c r="H98" s="96"/>
      <c r="I98" s="96"/>
      <c r="J98" s="270"/>
      <c r="K98" s="270"/>
      <c r="L98" s="270"/>
      <c r="M98" s="270"/>
      <c r="N98" s="270"/>
      <c r="O98" s="270"/>
      <c r="P98" s="270"/>
      <c r="Q98" s="270"/>
      <c r="R98" s="270"/>
      <c r="S98" s="96"/>
      <c r="T98" s="96"/>
      <c r="U98" s="96"/>
      <c r="V98" s="270"/>
      <c r="W98" s="270"/>
      <c r="X98" s="270"/>
      <c r="Y98" s="270"/>
      <c r="Z98" s="270"/>
      <c r="AA98" s="270"/>
      <c r="AB98" s="270"/>
      <c r="AC98" s="270"/>
      <c r="AD98" s="270"/>
      <c r="AE98" s="96"/>
      <c r="AF98" s="96"/>
      <c r="AG98" s="96"/>
    </row>
    <row r="99" spans="2:33" ht="15" customHeight="1" x14ac:dyDescent="0.2">
      <c r="B99" s="48" t="s">
        <v>163</v>
      </c>
    </row>
    <row r="100" spans="2:33" ht="15" customHeight="1" x14ac:dyDescent="0.2">
      <c r="B100" s="48" t="s">
        <v>164</v>
      </c>
    </row>
    <row r="101" spans="2:33" ht="15" customHeight="1" x14ac:dyDescent="0.2">
      <c r="B101" s="48" t="s">
        <v>353</v>
      </c>
    </row>
    <row r="102" spans="2:33" ht="20.25" customHeight="1" x14ac:dyDescent="0.2">
      <c r="V102" s="635" t="s">
        <v>165</v>
      </c>
      <c r="W102" s="635"/>
      <c r="X102" s="635"/>
      <c r="Y102" s="635"/>
      <c r="Z102" s="133"/>
      <c r="AA102" s="133"/>
      <c r="AB102" s="133"/>
      <c r="AC102" s="133"/>
      <c r="AD102" s="133"/>
      <c r="AE102" s="133"/>
      <c r="AF102" s="133"/>
      <c r="AG102" s="133"/>
    </row>
    <row r="103" spans="2:33" ht="20.25" customHeight="1" x14ac:dyDescent="0.2">
      <c r="V103" s="636" t="s">
        <v>166</v>
      </c>
      <c r="W103" s="636"/>
      <c r="X103" s="636"/>
      <c r="Y103" s="636"/>
      <c r="Z103" s="491"/>
      <c r="AA103" s="491"/>
      <c r="AB103" s="491"/>
      <c r="AC103" s="491"/>
      <c r="AD103" s="491"/>
      <c r="AE103" s="491"/>
      <c r="AF103" s="491"/>
      <c r="AG103" s="491"/>
    </row>
  </sheetData>
  <dataConsolidate link="1"/>
  <mergeCells count="128">
    <mergeCell ref="F81:G84"/>
    <mergeCell ref="B91:E92"/>
    <mergeCell ref="F91:Z91"/>
    <mergeCell ref="F92:Z92"/>
    <mergeCell ref="AA91:AD91"/>
    <mergeCell ref="AA92:AD92"/>
    <mergeCell ref="F46:G54"/>
    <mergeCell ref="F55:G72"/>
    <mergeCell ref="AE49:AG49"/>
    <mergeCell ref="AE81:AG81"/>
    <mergeCell ref="AE83:AG83"/>
    <mergeCell ref="H84:AD84"/>
    <mergeCell ref="AE84:AG84"/>
    <mergeCell ref="AE75:AG75"/>
    <mergeCell ref="AE77:AG77"/>
    <mergeCell ref="H78:AD78"/>
    <mergeCell ref="AE78:AG78"/>
    <mergeCell ref="F73:G78"/>
    <mergeCell ref="F85:G90"/>
    <mergeCell ref="AE47:AG47"/>
    <mergeCell ref="AE89:AG89"/>
    <mergeCell ref="AE76:AG76"/>
    <mergeCell ref="AE82:AG82"/>
    <mergeCell ref="AE56:AG56"/>
    <mergeCell ref="V102:Y102"/>
    <mergeCell ref="AE90:AG90"/>
    <mergeCell ref="AE87:AG87"/>
    <mergeCell ref="V103:Y103"/>
    <mergeCell ref="Z103:AG103"/>
    <mergeCell ref="AA93:AF93"/>
    <mergeCell ref="AE72:AG72"/>
    <mergeCell ref="AE60:AG60"/>
    <mergeCell ref="AE65:AG65"/>
    <mergeCell ref="AE59:AG59"/>
    <mergeCell ref="AE62:AG62"/>
    <mergeCell ref="AA94:AF94"/>
    <mergeCell ref="AA95:AF95"/>
    <mergeCell ref="AE91:AF91"/>
    <mergeCell ref="AE92:AF92"/>
    <mergeCell ref="AE63:AG63"/>
    <mergeCell ref="AE64:AG64"/>
    <mergeCell ref="AE66:AG66"/>
    <mergeCell ref="AE85:AG85"/>
    <mergeCell ref="AE71:AG71"/>
    <mergeCell ref="AE70:AG70"/>
    <mergeCell ref="AE58:AG58"/>
    <mergeCell ref="AE86:AG86"/>
    <mergeCell ref="F27:K29"/>
    <mergeCell ref="N29:R29"/>
    <mergeCell ref="N28:S28"/>
    <mergeCell ref="AE33:AG33"/>
    <mergeCell ref="AE41:AG41"/>
    <mergeCell ref="AE38:AG38"/>
    <mergeCell ref="AE55:AG55"/>
    <mergeCell ref="AE46:AG46"/>
    <mergeCell ref="AE57:AG57"/>
    <mergeCell ref="AG27:AG29"/>
    <mergeCell ref="AE53:AG53"/>
    <mergeCell ref="AE51:AG51"/>
    <mergeCell ref="AE67:AG67"/>
    <mergeCell ref="AE69:AG69"/>
    <mergeCell ref="AE37:AG37"/>
    <mergeCell ref="AE61:AG61"/>
    <mergeCell ref="AE68:AG68"/>
    <mergeCell ref="AE50:AG50"/>
    <mergeCell ref="AE74:AG74"/>
    <mergeCell ref="AE32:AG32"/>
    <mergeCell ref="AE30:AG30"/>
    <mergeCell ref="AE31:AG31"/>
    <mergeCell ref="B30:E43"/>
    <mergeCell ref="B46:E78"/>
    <mergeCell ref="O11:T11"/>
    <mergeCell ref="O12:T12"/>
    <mergeCell ref="U12:AG12"/>
    <mergeCell ref="T15:V15"/>
    <mergeCell ref="B94:E95"/>
    <mergeCell ref="B26:E29"/>
    <mergeCell ref="AE54:AG54"/>
    <mergeCell ref="F30:G43"/>
    <mergeCell ref="AE73:AG73"/>
    <mergeCell ref="AE35:AG35"/>
    <mergeCell ref="AE88:AG88"/>
    <mergeCell ref="H90:AD90"/>
    <mergeCell ref="AE34:AG34"/>
    <mergeCell ref="AE42:AG42"/>
    <mergeCell ref="AE36:AG36"/>
    <mergeCell ref="AE43:AG43"/>
    <mergeCell ref="AE52:AG52"/>
    <mergeCell ref="AE48:AG48"/>
    <mergeCell ref="AE39:AG39"/>
    <mergeCell ref="M27:R27"/>
    <mergeCell ref="AE40:AG40"/>
    <mergeCell ref="H71:AD71"/>
    <mergeCell ref="B25:L25"/>
    <mergeCell ref="B3:AG3"/>
    <mergeCell ref="E5:J5"/>
    <mergeCell ref="V7:AG7"/>
    <mergeCell ref="O8:T8"/>
    <mergeCell ref="U8:AG8"/>
    <mergeCell ref="O9:T9"/>
    <mergeCell ref="U9:AG9"/>
    <mergeCell ref="E6:J6"/>
    <mergeCell ref="O10:T10"/>
    <mergeCell ref="U10:AG10"/>
    <mergeCell ref="AP92:AQ92"/>
    <mergeCell ref="B81:E90"/>
    <mergeCell ref="Y15:AE15"/>
    <mergeCell ref="P15:S15"/>
    <mergeCell ref="L15:N15"/>
    <mergeCell ref="B15:G15"/>
    <mergeCell ref="H15:K15"/>
    <mergeCell ref="Q16:V16"/>
    <mergeCell ref="Q17:V17"/>
    <mergeCell ref="B18:P18"/>
    <mergeCell ref="Q18:V18"/>
    <mergeCell ref="Z27:Z29"/>
    <mergeCell ref="L27:L29"/>
    <mergeCell ref="AA27:AF29"/>
    <mergeCell ref="T27:Y29"/>
    <mergeCell ref="M25:T25"/>
    <mergeCell ref="F26:L26"/>
    <mergeCell ref="T26:Z26"/>
    <mergeCell ref="M26:S26"/>
    <mergeCell ref="B20:AG20"/>
    <mergeCell ref="B21:B22"/>
    <mergeCell ref="C21:Z22"/>
    <mergeCell ref="AA21:AG22"/>
    <mergeCell ref="AA26:AG26"/>
  </mergeCells>
  <phoneticPr fontId="4"/>
  <dataValidations count="3">
    <dataValidation type="list" allowBlank="1" showInputMessage="1" showErrorMessage="1" sqref="AF54:AG54 AE46:AE54 AF46:AG52 AE81:AG90 AE55:AG78 AE30:AG43" xr:uid="{00000000-0002-0000-0200-000000000000}">
      <formula1>$AL$1:$AL$2</formula1>
    </dataValidation>
    <dataValidation type="list" allowBlank="1" showInputMessage="1" showErrorMessage="1" sqref="AA21:AG22" xr:uid="{00000000-0002-0000-0200-000001000000}">
      <formula1>$AK$1</formula1>
    </dataValidation>
    <dataValidation type="whole" operator="greaterThanOrEqual" allowBlank="1" showInputMessage="1" showErrorMessage="1" error="整数のみ入力してください。" prompt="整数のみ入力してください。" sqref="M25:T25 F27:K29 M27:R27 N29:R29 T27:Y29 AA27:AF29 AE91:AF92 AA93:AF93" xr:uid="{DEE381B3-942A-4F13-8BB4-B8B4D6334130}">
      <formula1>0</formula1>
    </dataValidation>
  </dataValidations>
  <printOptions horizontalCentered="1"/>
  <pageMargins left="0.78740157480314965" right="0.78740157480314965" top="0.59055118110236227" bottom="0.59055118110236227" header="0.51181102362204722" footer="0.51181102362204722"/>
  <pageSetup paperSize="9" scale="82" fitToHeight="0" orientation="portrait" r:id="rId1"/>
  <headerFooter alignWithMargins="0"/>
  <rowBreaks count="2" manualBreakCount="2">
    <brk id="44" max="35" man="1"/>
    <brk id="79"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491A-AE08-4DE6-A183-1F782772F8D5}">
  <sheetPr>
    <tabColor theme="3" tint="0.59999389629810485"/>
    <pageSetUpPr fitToPage="1"/>
  </sheetPr>
  <dimension ref="B1:AN45"/>
  <sheetViews>
    <sheetView showGridLines="0" view="pageBreakPreview" zoomScale="90" zoomScaleNormal="100" zoomScaleSheetLayoutView="77" workbookViewId="0">
      <selection activeCell="AY12" sqref="AY12"/>
    </sheetView>
  </sheetViews>
  <sheetFormatPr defaultColWidth="9" defaultRowHeight="18" customHeight="1" x14ac:dyDescent="0.2"/>
  <cols>
    <col min="1" max="1" width="2.44140625" style="1" customWidth="1"/>
    <col min="2" max="34" width="3.33203125" style="1" customWidth="1"/>
    <col min="35" max="35" width="2.44140625" style="1" customWidth="1"/>
    <col min="36" max="36" width="3" style="1" customWidth="1"/>
    <col min="37" max="40" width="3" style="1" hidden="1" customWidth="1"/>
    <col min="41" max="47" width="3" style="1" customWidth="1"/>
    <col min="48" max="16384" width="9" style="1"/>
  </cols>
  <sheetData>
    <row r="1" spans="2:40" ht="18" customHeight="1" x14ac:dyDescent="0.2">
      <c r="B1" s="59" t="s">
        <v>167</v>
      </c>
      <c r="AM1" s="1" t="s">
        <v>168</v>
      </c>
      <c r="AN1" s="1" t="s">
        <v>169</v>
      </c>
    </row>
    <row r="2" spans="2:40" ht="42.75" customHeight="1" x14ac:dyDescent="0.2">
      <c r="B2" s="563" t="s">
        <v>170</v>
      </c>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row>
    <row r="3" spans="2:40" ht="26.25" customHeight="1" thickBot="1" x14ac:dyDescent="0.25">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2:40" ht="20.25" customHeight="1" x14ac:dyDescent="0.2">
      <c r="D4" s="10"/>
      <c r="E4" s="10"/>
      <c r="F4" s="10"/>
      <c r="G4" s="10"/>
      <c r="H4" s="10"/>
      <c r="I4" s="10"/>
      <c r="J4" s="10"/>
      <c r="K4" s="10"/>
      <c r="L4" s="10"/>
      <c r="M4" s="10"/>
      <c r="N4" s="10"/>
      <c r="O4" s="10"/>
      <c r="P4" s="10"/>
      <c r="R4" s="434" t="s">
        <v>7</v>
      </c>
      <c r="S4" s="516"/>
      <c r="T4" s="516"/>
      <c r="U4" s="516"/>
      <c r="V4" s="516"/>
      <c r="W4" s="516"/>
      <c r="X4" s="471">
        <f>【様式１】加算率!U7</f>
        <v>0</v>
      </c>
      <c r="Y4" s="472"/>
      <c r="Z4" s="472"/>
      <c r="AA4" s="472"/>
      <c r="AB4" s="472"/>
      <c r="AC4" s="472"/>
      <c r="AD4" s="472"/>
      <c r="AE4" s="472"/>
      <c r="AF4" s="472"/>
      <c r="AG4" s="472"/>
      <c r="AH4" s="472"/>
      <c r="AI4" s="472"/>
      <c r="AJ4" s="473"/>
    </row>
    <row r="5" spans="2:40" ht="20.25" customHeight="1" x14ac:dyDescent="0.2">
      <c r="D5" s="10"/>
      <c r="E5" s="10"/>
      <c r="F5" s="10"/>
      <c r="G5" s="10"/>
      <c r="H5" s="10"/>
      <c r="I5" s="10"/>
      <c r="J5" s="10"/>
      <c r="K5" s="10"/>
      <c r="L5" s="10"/>
      <c r="M5" s="10"/>
      <c r="N5" s="10"/>
      <c r="O5" s="10"/>
      <c r="P5" s="10"/>
      <c r="R5" s="425" t="s">
        <v>9</v>
      </c>
      <c r="S5" s="481"/>
      <c r="T5" s="481"/>
      <c r="U5" s="481"/>
      <c r="V5" s="481"/>
      <c r="W5" s="481"/>
      <c r="X5" s="685">
        <f>【様式１】加算率!U8</f>
        <v>0</v>
      </c>
      <c r="Y5" s="686"/>
      <c r="Z5" s="686"/>
      <c r="AA5" s="686"/>
      <c r="AB5" s="686"/>
      <c r="AC5" s="686"/>
      <c r="AD5" s="686"/>
      <c r="AE5" s="686"/>
      <c r="AF5" s="686"/>
      <c r="AG5" s="686"/>
      <c r="AH5" s="686"/>
      <c r="AI5" s="686"/>
      <c r="AJ5" s="687"/>
    </row>
    <row r="6" spans="2:40" ht="20.25" customHeight="1" x14ac:dyDescent="0.2">
      <c r="D6" s="10"/>
      <c r="E6" s="10"/>
      <c r="F6" s="10"/>
      <c r="G6" s="10"/>
      <c r="H6" s="10"/>
      <c r="I6" s="10"/>
      <c r="J6" s="10"/>
      <c r="K6" s="10"/>
      <c r="L6" s="10"/>
      <c r="M6" s="10"/>
      <c r="N6" s="10"/>
      <c r="O6" s="10"/>
      <c r="P6" s="10"/>
      <c r="R6" s="425" t="s">
        <v>11</v>
      </c>
      <c r="S6" s="481"/>
      <c r="T6" s="481"/>
      <c r="U6" s="481"/>
      <c r="V6" s="481"/>
      <c r="W6" s="481"/>
      <c r="X6" s="685">
        <f>【様式１】加算率!U9</f>
        <v>0</v>
      </c>
      <c r="Y6" s="686"/>
      <c r="Z6" s="686"/>
      <c r="AA6" s="686"/>
      <c r="AB6" s="686"/>
      <c r="AC6" s="686"/>
      <c r="AD6" s="686"/>
      <c r="AE6" s="686"/>
      <c r="AF6" s="686"/>
      <c r="AG6" s="686"/>
      <c r="AH6" s="686"/>
      <c r="AI6" s="686"/>
      <c r="AJ6" s="687"/>
    </row>
    <row r="7" spans="2:40" ht="20.25" customHeight="1" thickBot="1" x14ac:dyDescent="0.25">
      <c r="D7" s="10"/>
      <c r="E7" s="10"/>
      <c r="F7" s="10"/>
      <c r="G7" s="10"/>
      <c r="H7" s="10"/>
      <c r="I7" s="10"/>
      <c r="J7" s="10"/>
      <c r="K7" s="10"/>
      <c r="L7" s="10"/>
      <c r="M7" s="10"/>
      <c r="N7" s="10"/>
      <c r="O7" s="10"/>
      <c r="P7" s="10"/>
      <c r="Q7" s="10"/>
      <c r="R7" s="428" t="s">
        <v>13</v>
      </c>
      <c r="S7" s="485"/>
      <c r="T7" s="485"/>
      <c r="U7" s="485"/>
      <c r="V7" s="485"/>
      <c r="W7" s="485"/>
      <c r="X7" s="54">
        <f>【様式１】加算率!U10</f>
        <v>0</v>
      </c>
      <c r="Y7" s="53">
        <f>【様式１】加算率!V10</f>
        <v>0</v>
      </c>
      <c r="Z7" s="54">
        <f>【様式１】加算率!W10</f>
        <v>0</v>
      </c>
      <c r="AA7" s="52">
        <f>【様式１】加算率!X10</f>
        <v>0</v>
      </c>
      <c r="AB7" s="53">
        <f>【様式１】加算率!Y10</f>
        <v>0</v>
      </c>
      <c r="AC7" s="54">
        <f>【様式１】加算率!Z10</f>
        <v>0</v>
      </c>
      <c r="AD7" s="53">
        <f>【様式１】加算率!AA10</f>
        <v>0</v>
      </c>
      <c r="AE7" s="54">
        <f>【様式１】加算率!AB10</f>
        <v>0</v>
      </c>
      <c r="AF7" s="52">
        <f>【様式１】加算率!AC10</f>
        <v>0</v>
      </c>
      <c r="AG7" s="52">
        <f>【様式１】加算率!AD10</f>
        <v>0</v>
      </c>
      <c r="AH7" s="52">
        <f>【様式１】加算率!AE10</f>
        <v>0</v>
      </c>
      <c r="AI7" s="53">
        <f>【様式１】加算率!AF10</f>
        <v>0</v>
      </c>
      <c r="AJ7" s="55">
        <f>【様式１】加算率!AG10</f>
        <v>0</v>
      </c>
    </row>
    <row r="8" spans="2:40" ht="9" customHeight="1" x14ac:dyDescent="0.2">
      <c r="R8" s="96"/>
      <c r="S8" s="96"/>
      <c r="T8" s="96"/>
      <c r="U8" s="96"/>
      <c r="V8" s="96"/>
      <c r="W8" s="96"/>
      <c r="X8" s="96"/>
      <c r="Y8" s="96"/>
    </row>
    <row r="9" spans="2:40" ht="9" customHeight="1" x14ac:dyDescent="0.2">
      <c r="R9" s="96"/>
      <c r="S9" s="96"/>
      <c r="T9" s="96"/>
      <c r="U9" s="96"/>
      <c r="V9" s="96"/>
      <c r="W9" s="96"/>
      <c r="X9" s="96"/>
      <c r="Y9" s="96"/>
    </row>
    <row r="10" spans="2:40" ht="18" customHeight="1" thickBot="1" x14ac:dyDescent="0.25">
      <c r="B10" s="1" t="s">
        <v>171</v>
      </c>
    </row>
    <row r="11" spans="2:40" ht="29.25" customHeight="1" thickBot="1" x14ac:dyDescent="0.25">
      <c r="C11" s="186"/>
      <c r="D11" s="142"/>
      <c r="E11" s="142"/>
      <c r="F11" s="142"/>
      <c r="G11" s="142"/>
      <c r="H11" s="142"/>
      <c r="I11" s="142"/>
      <c r="J11" s="142"/>
      <c r="K11" s="142"/>
      <c r="L11" s="142"/>
      <c r="M11" s="190"/>
      <c r="N11" s="617" t="s">
        <v>234</v>
      </c>
      <c r="O11" s="617"/>
      <c r="P11" s="617"/>
      <c r="Q11" s="617"/>
      <c r="R11" s="617"/>
      <c r="S11" s="617"/>
      <c r="T11" s="617"/>
      <c r="U11" s="617"/>
      <c r="V11" s="618"/>
      <c r="W11" s="688" t="s">
        <v>341</v>
      </c>
      <c r="X11" s="689"/>
      <c r="Y11" s="689"/>
      <c r="Z11" s="689"/>
      <c r="AA11" s="689"/>
      <c r="AB11" s="689"/>
      <c r="AC11" s="689"/>
      <c r="AD11" s="689"/>
      <c r="AE11" s="690"/>
      <c r="AG11" s="691" t="s">
        <v>337</v>
      </c>
      <c r="AH11" s="692"/>
      <c r="AI11" s="693"/>
      <c r="AJ11" s="191" t="str">
        <f>IFERROR(IF(N13&gt;=N12,"○","×"),"")</f>
        <v>○</v>
      </c>
    </row>
    <row r="12" spans="2:40" ht="27.75" customHeight="1" thickBot="1" x14ac:dyDescent="0.25">
      <c r="C12" s="144" t="s">
        <v>111</v>
      </c>
      <c r="D12" s="694" t="s">
        <v>172</v>
      </c>
      <c r="E12" s="694"/>
      <c r="F12" s="694"/>
      <c r="G12" s="694"/>
      <c r="H12" s="694"/>
      <c r="I12" s="694"/>
      <c r="J12" s="694"/>
      <c r="K12" s="694"/>
      <c r="L12" s="694"/>
      <c r="M12" s="694"/>
      <c r="N12" s="673"/>
      <c r="O12" s="673"/>
      <c r="P12" s="673"/>
      <c r="Q12" s="673"/>
      <c r="R12" s="673"/>
      <c r="S12" s="673"/>
      <c r="T12" s="673"/>
      <c r="U12" s="673"/>
      <c r="V12" s="147" t="s">
        <v>173</v>
      </c>
      <c r="W12" s="673"/>
      <c r="X12" s="673"/>
      <c r="Y12" s="673"/>
      <c r="Z12" s="673"/>
      <c r="AA12" s="673"/>
      <c r="AB12" s="673"/>
      <c r="AC12" s="673"/>
      <c r="AD12" s="673"/>
      <c r="AE12" s="153" t="s">
        <v>173</v>
      </c>
      <c r="AF12" s="124"/>
      <c r="AG12" s="695" t="s">
        <v>338</v>
      </c>
      <c r="AH12" s="696"/>
      <c r="AI12" s="697"/>
      <c r="AJ12" s="191" t="str">
        <f>IFERROR(IF(W13&gt;=W12,"○","×"),"")</f>
        <v>○</v>
      </c>
    </row>
    <row r="13" spans="2:40" ht="27.75" customHeight="1" x14ac:dyDescent="0.2">
      <c r="C13" s="146" t="s">
        <v>118</v>
      </c>
      <c r="D13" s="674" t="s">
        <v>174</v>
      </c>
      <c r="E13" s="453"/>
      <c r="F13" s="453"/>
      <c r="G13" s="453"/>
      <c r="H13" s="453"/>
      <c r="I13" s="453"/>
      <c r="J13" s="453"/>
      <c r="K13" s="453"/>
      <c r="L13" s="453"/>
      <c r="M13" s="675"/>
      <c r="N13" s="684">
        <f>N14+N15</f>
        <v>0</v>
      </c>
      <c r="O13" s="684"/>
      <c r="P13" s="684"/>
      <c r="Q13" s="684"/>
      <c r="R13" s="684"/>
      <c r="S13" s="684"/>
      <c r="T13" s="684"/>
      <c r="U13" s="684"/>
      <c r="V13" s="173" t="s">
        <v>173</v>
      </c>
      <c r="W13" s="684">
        <f>W14+W15</f>
        <v>0</v>
      </c>
      <c r="X13" s="684"/>
      <c r="Y13" s="684"/>
      <c r="Z13" s="684"/>
      <c r="AA13" s="684"/>
      <c r="AB13" s="684"/>
      <c r="AC13" s="684"/>
      <c r="AD13" s="684"/>
      <c r="AE13" s="147" t="s">
        <v>173</v>
      </c>
      <c r="AF13" s="124"/>
      <c r="AG13" s="124"/>
    </row>
    <row r="14" spans="2:40" ht="27.75" customHeight="1" x14ac:dyDescent="0.2">
      <c r="C14" s="146"/>
      <c r="D14" s="674" t="s">
        <v>175</v>
      </c>
      <c r="E14" s="453"/>
      <c r="F14" s="453"/>
      <c r="G14" s="453"/>
      <c r="H14" s="453"/>
      <c r="I14" s="453"/>
      <c r="J14" s="453"/>
      <c r="K14" s="453"/>
      <c r="L14" s="453"/>
      <c r="M14" s="675"/>
      <c r="N14" s="684">
        <f>'【様式４別添１】賃金改善明細書（職員別） '!T41</f>
        <v>0</v>
      </c>
      <c r="O14" s="684"/>
      <c r="P14" s="684"/>
      <c r="Q14" s="684"/>
      <c r="R14" s="684"/>
      <c r="S14" s="684"/>
      <c r="T14" s="684"/>
      <c r="U14" s="684"/>
      <c r="V14" s="173" t="s">
        <v>173</v>
      </c>
      <c r="W14" s="684">
        <f>'【様式４別添１】賃金改善明細書（職員別） '!X41</f>
        <v>0</v>
      </c>
      <c r="X14" s="684"/>
      <c r="Y14" s="684"/>
      <c r="Z14" s="684"/>
      <c r="AA14" s="684"/>
      <c r="AB14" s="684"/>
      <c r="AC14" s="684"/>
      <c r="AD14" s="684"/>
      <c r="AE14" s="173" t="s">
        <v>173</v>
      </c>
      <c r="AF14" s="124"/>
      <c r="AG14" s="124"/>
    </row>
    <row r="15" spans="2:40" ht="27.75" customHeight="1" x14ac:dyDescent="0.2">
      <c r="C15" s="146"/>
      <c r="D15" s="674" t="s">
        <v>176</v>
      </c>
      <c r="E15" s="453"/>
      <c r="F15" s="453"/>
      <c r="G15" s="453"/>
      <c r="H15" s="453"/>
      <c r="I15" s="453"/>
      <c r="J15" s="453"/>
      <c r="K15" s="453"/>
      <c r="L15" s="453"/>
      <c r="M15" s="675"/>
      <c r="N15" s="673"/>
      <c r="O15" s="673"/>
      <c r="P15" s="673"/>
      <c r="Q15" s="673"/>
      <c r="R15" s="673"/>
      <c r="S15" s="673"/>
      <c r="T15" s="673"/>
      <c r="U15" s="673"/>
      <c r="V15" s="173" t="s">
        <v>173</v>
      </c>
      <c r="W15" s="673"/>
      <c r="X15" s="673"/>
      <c r="Y15" s="673"/>
      <c r="Z15" s="673"/>
      <c r="AA15" s="673"/>
      <c r="AB15" s="673"/>
      <c r="AC15" s="673"/>
      <c r="AD15" s="673"/>
      <c r="AE15" s="147" t="s">
        <v>173</v>
      </c>
      <c r="AF15" s="124"/>
      <c r="AG15" s="124"/>
    </row>
    <row r="16" spans="2:40" ht="27.75" customHeight="1" x14ac:dyDescent="0.2">
      <c r="C16" s="276"/>
      <c r="D16" s="130"/>
      <c r="E16" s="130"/>
      <c r="F16" s="130"/>
      <c r="G16" s="130"/>
      <c r="H16" s="130"/>
      <c r="I16" s="130"/>
      <c r="J16" s="130"/>
      <c r="K16" s="130"/>
      <c r="L16" s="130"/>
      <c r="M16" s="130"/>
      <c r="O16" s="187"/>
      <c r="P16" s="187"/>
      <c r="Q16" s="187"/>
      <c r="R16" s="187"/>
      <c r="S16" s="187"/>
      <c r="T16" s="187"/>
      <c r="U16" s="187"/>
      <c r="V16" s="187"/>
      <c r="W16" s="187"/>
      <c r="X16" s="188"/>
      <c r="Y16" s="187"/>
      <c r="Z16" s="187"/>
      <c r="AA16" s="187"/>
      <c r="AB16" s="187"/>
      <c r="AC16" s="187"/>
      <c r="AD16" s="187"/>
      <c r="AE16" s="187"/>
      <c r="AF16" s="187"/>
      <c r="AG16" s="187"/>
      <c r="AH16" s="124"/>
    </row>
    <row r="17" spans="2:36" ht="18" customHeight="1" thickBot="1" x14ac:dyDescent="0.25">
      <c r="B17" s="1" t="s">
        <v>177</v>
      </c>
    </row>
    <row r="18" spans="2:36" ht="30.75" customHeight="1" thickBot="1" x14ac:dyDescent="0.25">
      <c r="C18" s="148" t="s">
        <v>111</v>
      </c>
      <c r="D18" s="682" t="s">
        <v>403</v>
      </c>
      <c r="E18" s="682"/>
      <c r="F18" s="682"/>
      <c r="G18" s="682"/>
      <c r="H18" s="682"/>
      <c r="I18" s="682"/>
      <c r="J18" s="682"/>
      <c r="K18" s="682"/>
      <c r="L18" s="682"/>
      <c r="M18" s="682"/>
      <c r="N18" s="682"/>
      <c r="O18" s="682"/>
      <c r="P18" s="682"/>
      <c r="Q18" s="682"/>
      <c r="R18" s="682"/>
      <c r="S18" s="682"/>
      <c r="T18" s="682"/>
      <c r="U18" s="682"/>
      <c r="V18" s="682"/>
      <c r="W18" s="682"/>
      <c r="X18" s="683"/>
      <c r="Y18" s="679">
        <f>Y19-Y20-Y21-Y22-Y23</f>
        <v>0</v>
      </c>
      <c r="Z18" s="680"/>
      <c r="AA18" s="680"/>
      <c r="AB18" s="680"/>
      <c r="AC18" s="680"/>
      <c r="AD18" s="680"/>
      <c r="AE18" s="680"/>
      <c r="AF18" s="680"/>
      <c r="AG18" s="681"/>
      <c r="AH18" s="153" t="s">
        <v>173</v>
      </c>
      <c r="AJ18" s="189" t="str">
        <f>IFERROR(IF(Y18&gt;=Y24,"○","×"),"")</f>
        <v>○</v>
      </c>
    </row>
    <row r="19" spans="2:36" ht="27.75" customHeight="1" x14ac:dyDescent="0.2">
      <c r="C19" s="73"/>
      <c r="D19" s="674" t="s">
        <v>361</v>
      </c>
      <c r="E19" s="453"/>
      <c r="F19" s="453"/>
      <c r="G19" s="453"/>
      <c r="H19" s="453"/>
      <c r="I19" s="453"/>
      <c r="J19" s="453"/>
      <c r="K19" s="453"/>
      <c r="L19" s="453"/>
      <c r="M19" s="453"/>
      <c r="N19" s="453"/>
      <c r="O19" s="453"/>
      <c r="P19" s="453"/>
      <c r="Q19" s="453"/>
      <c r="R19" s="453"/>
      <c r="S19" s="453"/>
      <c r="T19" s="453"/>
      <c r="U19" s="453"/>
      <c r="V19" s="453"/>
      <c r="W19" s="453"/>
      <c r="X19" s="675"/>
      <c r="Y19" s="679">
        <f>'【様式４別添１】賃金改善明細書（職員別） '!S41</f>
        <v>0</v>
      </c>
      <c r="Z19" s="680"/>
      <c r="AA19" s="680"/>
      <c r="AB19" s="680"/>
      <c r="AC19" s="680"/>
      <c r="AD19" s="680"/>
      <c r="AE19" s="680"/>
      <c r="AF19" s="680"/>
      <c r="AG19" s="681"/>
      <c r="AH19" s="153" t="s">
        <v>173</v>
      </c>
    </row>
    <row r="20" spans="2:36" ht="27.75" customHeight="1" x14ac:dyDescent="0.2">
      <c r="C20" s="73"/>
      <c r="D20" s="674" t="s">
        <v>179</v>
      </c>
      <c r="E20" s="453"/>
      <c r="F20" s="453"/>
      <c r="G20" s="453"/>
      <c r="H20" s="453"/>
      <c r="I20" s="453"/>
      <c r="J20" s="453"/>
      <c r="K20" s="453"/>
      <c r="L20" s="453"/>
      <c r="M20" s="453"/>
      <c r="N20" s="453"/>
      <c r="O20" s="453"/>
      <c r="P20" s="453"/>
      <c r="Q20" s="453"/>
      <c r="R20" s="453"/>
      <c r="S20" s="453"/>
      <c r="T20" s="453"/>
      <c r="U20" s="453"/>
      <c r="V20" s="453"/>
      <c r="W20" s="453"/>
      <c r="X20" s="675"/>
      <c r="Y20" s="679">
        <f>N14+W14</f>
        <v>0</v>
      </c>
      <c r="Z20" s="680"/>
      <c r="AA20" s="680"/>
      <c r="AB20" s="680"/>
      <c r="AC20" s="680"/>
      <c r="AD20" s="680"/>
      <c r="AE20" s="680"/>
      <c r="AF20" s="680"/>
      <c r="AG20" s="681"/>
      <c r="AH20" s="153" t="s">
        <v>173</v>
      </c>
    </row>
    <row r="21" spans="2:36" ht="27.75" customHeight="1" x14ac:dyDescent="0.2">
      <c r="C21" s="73"/>
      <c r="D21" s="674" t="s">
        <v>360</v>
      </c>
      <c r="E21" s="453"/>
      <c r="F21" s="453"/>
      <c r="G21" s="453"/>
      <c r="H21" s="453"/>
      <c r="I21" s="453"/>
      <c r="J21" s="453"/>
      <c r="K21" s="453"/>
      <c r="L21" s="453"/>
      <c r="M21" s="453"/>
      <c r="N21" s="453"/>
      <c r="O21" s="453"/>
      <c r="P21" s="453"/>
      <c r="Q21" s="453"/>
      <c r="R21" s="453"/>
      <c r="S21" s="453"/>
      <c r="T21" s="453"/>
      <c r="U21" s="453"/>
      <c r="V21" s="453"/>
      <c r="W21" s="453"/>
      <c r="X21" s="675"/>
      <c r="Y21" s="679">
        <f>'【様式４別添１】賃金改善明細書（職員別） '!AA41</f>
        <v>0</v>
      </c>
      <c r="Z21" s="680"/>
      <c r="AA21" s="680"/>
      <c r="AB21" s="680"/>
      <c r="AC21" s="680"/>
      <c r="AD21" s="680"/>
      <c r="AE21" s="680"/>
      <c r="AF21" s="680"/>
      <c r="AG21" s="681"/>
      <c r="AH21" s="147" t="s">
        <v>173</v>
      </c>
    </row>
    <row r="22" spans="2:36" ht="27.75" customHeight="1" x14ac:dyDescent="0.2">
      <c r="C22" s="73"/>
      <c r="D22" s="674" t="s">
        <v>181</v>
      </c>
      <c r="E22" s="453"/>
      <c r="F22" s="453"/>
      <c r="G22" s="453"/>
      <c r="H22" s="453"/>
      <c r="I22" s="453"/>
      <c r="J22" s="453"/>
      <c r="K22" s="453"/>
      <c r="L22" s="453"/>
      <c r="M22" s="453"/>
      <c r="N22" s="453"/>
      <c r="O22" s="453"/>
      <c r="P22" s="453"/>
      <c r="Q22" s="453"/>
      <c r="R22" s="453"/>
      <c r="S22" s="453"/>
      <c r="T22" s="453"/>
      <c r="U22" s="453"/>
      <c r="V22" s="453"/>
      <c r="W22" s="453"/>
      <c r="X22" s="675"/>
      <c r="Y22" s="679">
        <f>'【様式４別添１】賃金改善明細書（職員別） '!AB41</f>
        <v>0</v>
      </c>
      <c r="Z22" s="680"/>
      <c r="AA22" s="680"/>
      <c r="AB22" s="680"/>
      <c r="AC22" s="680"/>
      <c r="AD22" s="680"/>
      <c r="AE22" s="680"/>
      <c r="AF22" s="680"/>
      <c r="AG22" s="681"/>
      <c r="AH22" s="147" t="s">
        <v>173</v>
      </c>
    </row>
    <row r="23" spans="2:36" ht="27.75" customHeight="1" x14ac:dyDescent="0.2">
      <c r="C23" s="73"/>
      <c r="D23" s="674" t="s">
        <v>182</v>
      </c>
      <c r="E23" s="453"/>
      <c r="F23" s="453"/>
      <c r="G23" s="453"/>
      <c r="H23" s="453"/>
      <c r="I23" s="453"/>
      <c r="J23" s="453"/>
      <c r="K23" s="453"/>
      <c r="L23" s="453"/>
      <c r="M23" s="453"/>
      <c r="N23" s="453"/>
      <c r="O23" s="453"/>
      <c r="P23" s="453"/>
      <c r="Q23" s="453"/>
      <c r="R23" s="453"/>
      <c r="S23" s="453"/>
      <c r="T23" s="453"/>
      <c r="U23" s="453"/>
      <c r="V23" s="453"/>
      <c r="W23" s="453"/>
      <c r="X23" s="675"/>
      <c r="Y23" s="679">
        <f>'【様式４別添１】賃金改善明細書（職員別） '!AC41</f>
        <v>0</v>
      </c>
      <c r="Z23" s="680"/>
      <c r="AA23" s="680"/>
      <c r="AB23" s="680"/>
      <c r="AC23" s="680"/>
      <c r="AD23" s="680"/>
      <c r="AE23" s="680"/>
      <c r="AF23" s="680"/>
      <c r="AG23" s="681"/>
      <c r="AH23" s="147" t="s">
        <v>173</v>
      </c>
    </row>
    <row r="24" spans="2:36" ht="27.75" customHeight="1" x14ac:dyDescent="0.2">
      <c r="C24" s="148" t="s">
        <v>118</v>
      </c>
      <c r="D24" s="453" t="s">
        <v>184</v>
      </c>
      <c r="E24" s="453"/>
      <c r="F24" s="453"/>
      <c r="G24" s="453"/>
      <c r="H24" s="453"/>
      <c r="I24" s="453"/>
      <c r="J24" s="453"/>
      <c r="K24" s="453"/>
      <c r="L24" s="453"/>
      <c r="M24" s="453"/>
      <c r="N24" s="453"/>
      <c r="O24" s="453"/>
      <c r="P24" s="453"/>
      <c r="Q24" s="453"/>
      <c r="R24" s="453"/>
      <c r="S24" s="453"/>
      <c r="T24" s="453"/>
      <c r="U24" s="453"/>
      <c r="V24" s="453"/>
      <c r="W24" s="453"/>
      <c r="X24" s="675"/>
      <c r="Y24" s="679">
        <f>Y25-(Y26-Y27)-Y28-Y29+Y30</f>
        <v>0</v>
      </c>
      <c r="Z24" s="680"/>
      <c r="AA24" s="680"/>
      <c r="AB24" s="680"/>
      <c r="AC24" s="680"/>
      <c r="AD24" s="680"/>
      <c r="AE24" s="680"/>
      <c r="AF24" s="680"/>
      <c r="AG24" s="681"/>
      <c r="AH24" s="153" t="s">
        <v>173</v>
      </c>
    </row>
    <row r="25" spans="2:36" ht="27.75" customHeight="1" x14ac:dyDescent="0.2">
      <c r="C25" s="73"/>
      <c r="D25" s="674" t="s">
        <v>185</v>
      </c>
      <c r="E25" s="453"/>
      <c r="F25" s="453"/>
      <c r="G25" s="453"/>
      <c r="H25" s="453"/>
      <c r="I25" s="453"/>
      <c r="J25" s="453"/>
      <c r="K25" s="453"/>
      <c r="L25" s="453"/>
      <c r="M25" s="453"/>
      <c r="N25" s="453"/>
      <c r="O25" s="453"/>
      <c r="P25" s="453"/>
      <c r="Q25" s="453"/>
      <c r="R25" s="453"/>
      <c r="S25" s="453"/>
      <c r="T25" s="453"/>
      <c r="U25" s="453"/>
      <c r="V25" s="453"/>
      <c r="W25" s="453"/>
      <c r="X25" s="675"/>
      <c r="Y25" s="679">
        <f>'【様式４別添１】賃金改善明細書（職員別） '!K41</f>
        <v>0</v>
      </c>
      <c r="Z25" s="680"/>
      <c r="AA25" s="680"/>
      <c r="AB25" s="680"/>
      <c r="AC25" s="680"/>
      <c r="AD25" s="680"/>
      <c r="AE25" s="680"/>
      <c r="AF25" s="680"/>
      <c r="AG25" s="681"/>
      <c r="AH25" s="153" t="s">
        <v>173</v>
      </c>
    </row>
    <row r="26" spans="2:36" ht="27.75" customHeight="1" x14ac:dyDescent="0.2">
      <c r="C26" s="73"/>
      <c r="D26" s="674" t="s">
        <v>186</v>
      </c>
      <c r="E26" s="453"/>
      <c r="F26" s="453"/>
      <c r="G26" s="453"/>
      <c r="H26" s="453"/>
      <c r="I26" s="453"/>
      <c r="J26" s="453"/>
      <c r="K26" s="453"/>
      <c r="L26" s="453"/>
      <c r="M26" s="453"/>
      <c r="N26" s="453"/>
      <c r="O26" s="453"/>
      <c r="P26" s="453"/>
      <c r="Q26" s="453"/>
      <c r="R26" s="453"/>
      <c r="S26" s="453"/>
      <c r="T26" s="453"/>
      <c r="U26" s="453"/>
      <c r="V26" s="453"/>
      <c r="W26" s="453"/>
      <c r="X26" s="675"/>
      <c r="Y26" s="679">
        <f>'【様式４別添１】賃金改善明細書（職員別） '!L41</f>
        <v>0</v>
      </c>
      <c r="Z26" s="680"/>
      <c r="AA26" s="680"/>
      <c r="AB26" s="680"/>
      <c r="AC26" s="680"/>
      <c r="AD26" s="680"/>
      <c r="AE26" s="680"/>
      <c r="AF26" s="680"/>
      <c r="AG26" s="681"/>
      <c r="AH26" s="153" t="s">
        <v>173</v>
      </c>
    </row>
    <row r="27" spans="2:36" ht="27.75" customHeight="1" x14ac:dyDescent="0.2">
      <c r="C27" s="73"/>
      <c r="D27" s="674" t="s">
        <v>187</v>
      </c>
      <c r="E27" s="453"/>
      <c r="F27" s="453"/>
      <c r="G27" s="453"/>
      <c r="H27" s="453"/>
      <c r="I27" s="453"/>
      <c r="J27" s="453"/>
      <c r="K27" s="453"/>
      <c r="L27" s="453"/>
      <c r="M27" s="453"/>
      <c r="N27" s="453"/>
      <c r="O27" s="453"/>
      <c r="P27" s="453"/>
      <c r="Q27" s="453"/>
      <c r="R27" s="453"/>
      <c r="S27" s="453"/>
      <c r="T27" s="453"/>
      <c r="U27" s="453"/>
      <c r="V27" s="453"/>
      <c r="W27" s="453"/>
      <c r="X27" s="675"/>
      <c r="Y27" s="679">
        <f>'【様式４別添１】賃金改善明細書（職員別） '!M41</f>
        <v>0</v>
      </c>
      <c r="Z27" s="680"/>
      <c r="AA27" s="680"/>
      <c r="AB27" s="680"/>
      <c r="AC27" s="680"/>
      <c r="AD27" s="680"/>
      <c r="AE27" s="680"/>
      <c r="AF27" s="680"/>
      <c r="AG27" s="681"/>
      <c r="AH27" s="153" t="s">
        <v>173</v>
      </c>
    </row>
    <row r="28" spans="2:36" ht="27.75" customHeight="1" x14ac:dyDescent="0.2">
      <c r="C28" s="73"/>
      <c r="D28" s="674" t="s">
        <v>188</v>
      </c>
      <c r="E28" s="453"/>
      <c r="F28" s="453"/>
      <c r="G28" s="453"/>
      <c r="H28" s="453"/>
      <c r="I28" s="453"/>
      <c r="J28" s="453"/>
      <c r="K28" s="453"/>
      <c r="L28" s="453"/>
      <c r="M28" s="453"/>
      <c r="N28" s="453"/>
      <c r="O28" s="453"/>
      <c r="P28" s="453"/>
      <c r="Q28" s="453"/>
      <c r="R28" s="453"/>
      <c r="S28" s="453"/>
      <c r="T28" s="453"/>
      <c r="U28" s="453"/>
      <c r="V28" s="453"/>
      <c r="W28" s="453"/>
      <c r="X28" s="675"/>
      <c r="Y28" s="679">
        <f>'【様式４別添１】賃金改善明細書（職員別） '!N41</f>
        <v>0</v>
      </c>
      <c r="Z28" s="680"/>
      <c r="AA28" s="680"/>
      <c r="AB28" s="680"/>
      <c r="AC28" s="680"/>
      <c r="AD28" s="680"/>
      <c r="AE28" s="680"/>
      <c r="AF28" s="680"/>
      <c r="AG28" s="681"/>
      <c r="AH28" s="153" t="s">
        <v>173</v>
      </c>
    </row>
    <row r="29" spans="2:36" ht="27.75" customHeight="1" x14ac:dyDescent="0.2">
      <c r="C29" s="241"/>
      <c r="D29" s="453" t="s">
        <v>189</v>
      </c>
      <c r="E29" s="453"/>
      <c r="F29" s="453"/>
      <c r="G29" s="453"/>
      <c r="H29" s="453"/>
      <c r="I29" s="453"/>
      <c r="J29" s="453"/>
      <c r="K29" s="453"/>
      <c r="L29" s="453"/>
      <c r="M29" s="453"/>
      <c r="N29" s="453"/>
      <c r="O29" s="453"/>
      <c r="P29" s="453"/>
      <c r="Q29" s="453"/>
      <c r="R29" s="453"/>
      <c r="S29" s="453"/>
      <c r="T29" s="453"/>
      <c r="U29" s="453"/>
      <c r="V29" s="453"/>
      <c r="W29" s="453"/>
      <c r="X29" s="675"/>
      <c r="Y29" s="679">
        <f>'【様式４別添１】賃金改善明細書（職員別） '!O41</f>
        <v>0</v>
      </c>
      <c r="Z29" s="680"/>
      <c r="AA29" s="680"/>
      <c r="AB29" s="680"/>
      <c r="AC29" s="680"/>
      <c r="AD29" s="680"/>
      <c r="AE29" s="680"/>
      <c r="AF29" s="680"/>
      <c r="AG29" s="681"/>
      <c r="AH29" s="147" t="s">
        <v>173</v>
      </c>
    </row>
    <row r="30" spans="2:36" ht="27.75" customHeight="1" x14ac:dyDescent="0.2">
      <c r="C30" s="144"/>
      <c r="D30" s="674" t="s">
        <v>190</v>
      </c>
      <c r="E30" s="453"/>
      <c r="F30" s="453"/>
      <c r="G30" s="453"/>
      <c r="H30" s="453"/>
      <c r="I30" s="453"/>
      <c r="J30" s="453"/>
      <c r="K30" s="453"/>
      <c r="L30" s="453"/>
      <c r="M30" s="453"/>
      <c r="N30" s="453"/>
      <c r="O30" s="453"/>
      <c r="P30" s="453"/>
      <c r="Q30" s="453"/>
      <c r="R30" s="453"/>
      <c r="S30" s="453"/>
      <c r="T30" s="453"/>
      <c r="U30" s="453"/>
      <c r="V30" s="453"/>
      <c r="W30" s="453"/>
      <c r="X30" s="675"/>
      <c r="Y30" s="679">
        <f>'【様式４別添１】賃金改善明細書（職員別） '!P41</f>
        <v>0</v>
      </c>
      <c r="Z30" s="680"/>
      <c r="AA30" s="680"/>
      <c r="AB30" s="680"/>
      <c r="AC30" s="680"/>
      <c r="AD30" s="680"/>
      <c r="AE30" s="680"/>
      <c r="AF30" s="680"/>
      <c r="AG30" s="681"/>
      <c r="AH30" s="147" t="s">
        <v>173</v>
      </c>
    </row>
    <row r="31" spans="2:36" ht="9" customHeight="1" x14ac:dyDescent="0.2">
      <c r="C31" s="276"/>
      <c r="D31" s="130"/>
      <c r="E31" s="130"/>
      <c r="F31" s="130"/>
      <c r="G31" s="130"/>
      <c r="H31" s="130"/>
      <c r="I31" s="130"/>
      <c r="J31" s="130"/>
      <c r="K31" s="130"/>
      <c r="L31" s="130"/>
      <c r="M31" s="130"/>
      <c r="N31" s="130"/>
      <c r="O31" s="130"/>
      <c r="P31" s="130"/>
      <c r="Q31" s="130"/>
      <c r="R31" s="130"/>
      <c r="S31" s="130"/>
      <c r="T31" s="130"/>
      <c r="U31" s="130"/>
      <c r="V31" s="130"/>
      <c r="W31" s="130"/>
      <c r="X31" s="130"/>
      <c r="Y31" s="193"/>
      <c r="Z31" s="193"/>
      <c r="AA31" s="193"/>
      <c r="AB31" s="193"/>
      <c r="AC31" s="193"/>
      <c r="AD31" s="193"/>
      <c r="AE31" s="193"/>
      <c r="AF31" s="193"/>
      <c r="AG31" s="193"/>
      <c r="AH31" s="124"/>
    </row>
    <row r="32" spans="2:36" ht="21" customHeight="1" x14ac:dyDescent="0.2">
      <c r="B32" s="1" t="s">
        <v>191</v>
      </c>
    </row>
    <row r="33" spans="2:34" ht="29.25" customHeight="1" x14ac:dyDescent="0.2">
      <c r="C33" s="674" t="s">
        <v>192</v>
      </c>
      <c r="D33" s="453"/>
      <c r="E33" s="453"/>
      <c r="F33" s="453"/>
      <c r="G33" s="453"/>
      <c r="H33" s="453"/>
      <c r="I33" s="675"/>
      <c r="J33" s="676"/>
      <c r="K33" s="677"/>
      <c r="L33" s="677"/>
      <c r="M33" s="677"/>
      <c r="N33" s="677"/>
      <c r="O33" s="677"/>
      <c r="P33" s="677"/>
      <c r="Q33" s="677"/>
      <c r="R33" s="677"/>
      <c r="S33" s="677"/>
      <c r="T33" s="677"/>
      <c r="U33" s="677"/>
      <c r="V33" s="677"/>
      <c r="W33" s="677"/>
      <c r="X33" s="677"/>
      <c r="Y33" s="677"/>
      <c r="Z33" s="677"/>
      <c r="AA33" s="677"/>
      <c r="AB33" s="677"/>
      <c r="AC33" s="677"/>
      <c r="AD33" s="677"/>
      <c r="AE33" s="677"/>
      <c r="AF33" s="677"/>
      <c r="AG33" s="677"/>
      <c r="AH33" s="678"/>
    </row>
    <row r="34" spans="2:34" ht="29.25" customHeight="1" x14ac:dyDescent="0.2">
      <c r="C34" s="674" t="s">
        <v>193</v>
      </c>
      <c r="D34" s="453"/>
      <c r="E34" s="453"/>
      <c r="F34" s="453"/>
      <c r="G34" s="453"/>
      <c r="H34" s="453"/>
      <c r="I34" s="675"/>
      <c r="J34" s="676"/>
      <c r="K34" s="677"/>
      <c r="L34" s="677"/>
      <c r="M34" s="677"/>
      <c r="N34" s="677"/>
      <c r="O34" s="677"/>
      <c r="P34" s="677"/>
      <c r="Q34" s="677"/>
      <c r="R34" s="677"/>
      <c r="S34" s="677"/>
      <c r="T34" s="677"/>
      <c r="U34" s="677"/>
      <c r="V34" s="677"/>
      <c r="W34" s="677"/>
      <c r="X34" s="677"/>
      <c r="Y34" s="677"/>
      <c r="Z34" s="677"/>
      <c r="AA34" s="677"/>
      <c r="AB34" s="677"/>
      <c r="AC34" s="677"/>
      <c r="AD34" s="677"/>
      <c r="AE34" s="677"/>
      <c r="AF34" s="677"/>
      <c r="AG34" s="677"/>
      <c r="AH34" s="678"/>
    </row>
    <row r="36" spans="2:34" ht="27" customHeight="1" x14ac:dyDescent="0.2">
      <c r="B36" s="1" t="s">
        <v>194</v>
      </c>
    </row>
    <row r="37" spans="2:34" ht="29.25" customHeight="1" x14ac:dyDescent="0.2">
      <c r="C37" s="616"/>
      <c r="D37" s="617"/>
      <c r="E37" s="617"/>
      <c r="F37" s="617"/>
      <c r="G37" s="617"/>
      <c r="H37" s="617"/>
      <c r="I37" s="617"/>
      <c r="J37" s="617"/>
      <c r="K37" s="617"/>
      <c r="L37" s="617"/>
      <c r="M37" s="618"/>
      <c r="N37" s="617" t="s">
        <v>234</v>
      </c>
      <c r="O37" s="617"/>
      <c r="P37" s="617"/>
      <c r="Q37" s="617"/>
      <c r="R37" s="617"/>
      <c r="S37" s="617"/>
      <c r="T37" s="617"/>
      <c r="U37" s="617"/>
      <c r="V37" s="618"/>
      <c r="W37" s="668"/>
      <c r="X37" s="668"/>
      <c r="Y37" s="668"/>
    </row>
    <row r="38" spans="2:34" ht="24" customHeight="1" x14ac:dyDescent="0.2">
      <c r="C38" s="192" t="s">
        <v>111</v>
      </c>
      <c r="D38" s="669" t="s">
        <v>195</v>
      </c>
      <c r="E38" s="670"/>
      <c r="F38" s="670"/>
      <c r="G38" s="670"/>
      <c r="H38" s="670"/>
      <c r="I38" s="670"/>
      <c r="J38" s="670"/>
      <c r="K38" s="670"/>
      <c r="L38" s="670"/>
      <c r="M38" s="671"/>
      <c r="N38" s="673"/>
      <c r="O38" s="673"/>
      <c r="P38" s="673"/>
      <c r="Q38" s="673"/>
      <c r="R38" s="673"/>
      <c r="S38" s="673"/>
      <c r="T38" s="673"/>
      <c r="U38" s="673"/>
      <c r="V38" s="147" t="s">
        <v>173</v>
      </c>
      <c r="W38" s="668"/>
      <c r="X38" s="668"/>
      <c r="Y38" s="668"/>
    </row>
    <row r="39" spans="2:34" ht="24" customHeight="1" x14ac:dyDescent="0.2">
      <c r="C39" s="230" t="s">
        <v>118</v>
      </c>
      <c r="D39" s="674" t="s">
        <v>196</v>
      </c>
      <c r="E39" s="453"/>
      <c r="F39" s="453"/>
      <c r="G39" s="453"/>
      <c r="H39" s="453"/>
      <c r="I39" s="453"/>
      <c r="J39" s="453"/>
      <c r="K39" s="453"/>
      <c r="L39" s="453"/>
      <c r="M39" s="675"/>
      <c r="N39" s="673"/>
      <c r="O39" s="673"/>
      <c r="P39" s="673"/>
      <c r="Q39" s="673"/>
      <c r="R39" s="673"/>
      <c r="S39" s="673"/>
      <c r="T39" s="673"/>
      <c r="U39" s="673"/>
      <c r="V39" s="147" t="s">
        <v>173</v>
      </c>
      <c r="W39" s="668"/>
      <c r="X39" s="668"/>
      <c r="Y39" s="668"/>
    </row>
    <row r="40" spans="2:34" ht="17.100000000000001" customHeight="1" x14ac:dyDescent="0.2">
      <c r="C40" s="56" t="s">
        <v>20</v>
      </c>
      <c r="D40" s="665" t="s">
        <v>354</v>
      </c>
      <c r="E40" s="666"/>
      <c r="F40" s="666"/>
      <c r="G40" s="666"/>
      <c r="H40" s="666"/>
      <c r="I40" s="666"/>
      <c r="J40" s="666"/>
      <c r="K40" s="666"/>
      <c r="L40" s="666"/>
      <c r="M40" s="666"/>
      <c r="N40" s="666"/>
      <c r="O40" s="666"/>
      <c r="P40" s="666"/>
      <c r="Q40" s="666"/>
      <c r="R40" s="666"/>
      <c r="S40" s="666"/>
      <c r="T40" s="666"/>
      <c r="U40" s="666"/>
      <c r="V40" s="666"/>
      <c r="W40" s="666"/>
      <c r="X40" s="666"/>
      <c r="Y40" s="666"/>
      <c r="Z40" s="666"/>
      <c r="AA40" s="666"/>
      <c r="AB40" s="666"/>
      <c r="AC40" s="666"/>
      <c r="AD40" s="666"/>
      <c r="AE40" s="666"/>
      <c r="AF40" s="666"/>
      <c r="AG40" s="666"/>
      <c r="AH40" s="666"/>
    </row>
    <row r="41" spans="2:34" ht="9" customHeight="1" x14ac:dyDescent="0.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row>
    <row r="42" spans="2:34" ht="16.2" customHeight="1" x14ac:dyDescent="0.2">
      <c r="C42" s="1" t="s">
        <v>198</v>
      </c>
    </row>
    <row r="43" spans="2:34" ht="16.2" customHeight="1" x14ac:dyDescent="0.2">
      <c r="Q43" s="667" t="s">
        <v>128</v>
      </c>
      <c r="R43" s="667"/>
      <c r="S43" s="667"/>
      <c r="T43" s="667"/>
      <c r="U43" s="667"/>
      <c r="V43" s="667"/>
      <c r="W43" s="667"/>
      <c r="X43" s="667"/>
      <c r="Y43" s="480"/>
      <c r="Z43" s="480"/>
      <c r="AA43" s="480"/>
      <c r="AB43" s="480"/>
      <c r="AC43" s="480"/>
      <c r="AD43" s="480"/>
      <c r="AE43" s="480"/>
      <c r="AF43" s="480"/>
      <c r="AG43" s="480"/>
      <c r="AH43" s="480"/>
    </row>
    <row r="44" spans="2:34" ht="17.25" customHeight="1" x14ac:dyDescent="0.2">
      <c r="S44" s="672" t="s">
        <v>129</v>
      </c>
      <c r="T44" s="672"/>
      <c r="U44" s="672"/>
      <c r="V44" s="672"/>
      <c r="W44" s="672"/>
      <c r="X44" s="672"/>
      <c r="Y44" s="491"/>
      <c r="Z44" s="491"/>
      <c r="AA44" s="491"/>
      <c r="AB44" s="491"/>
      <c r="AC44" s="491"/>
      <c r="AD44" s="491"/>
      <c r="AE44" s="491"/>
      <c r="AF44" s="491"/>
      <c r="AG44" s="491"/>
      <c r="AH44" s="491"/>
    </row>
    <row r="45" spans="2:34" ht="17.25" customHeight="1" x14ac:dyDescent="0.2">
      <c r="S45" s="664" t="s">
        <v>130</v>
      </c>
      <c r="T45" s="664"/>
      <c r="U45" s="664"/>
      <c r="V45" s="664"/>
      <c r="W45" s="664"/>
      <c r="X45" s="664"/>
      <c r="Y45" s="475"/>
      <c r="Z45" s="475"/>
      <c r="AA45" s="475"/>
      <c r="AB45" s="475"/>
      <c r="AC45" s="475"/>
      <c r="AD45" s="475"/>
      <c r="AE45" s="475"/>
      <c r="AF45" s="475"/>
      <c r="AG45" s="475"/>
      <c r="AH45" s="475"/>
    </row>
  </sheetData>
  <sheetProtection insertRows="0"/>
  <mergeCells count="68">
    <mergeCell ref="B2:AJ2"/>
    <mergeCell ref="R4:W4"/>
    <mergeCell ref="X4:AJ4"/>
    <mergeCell ref="R5:W5"/>
    <mergeCell ref="X5:AJ5"/>
    <mergeCell ref="R6:W6"/>
    <mergeCell ref="X6:AJ6"/>
    <mergeCell ref="D15:M15"/>
    <mergeCell ref="N15:U15"/>
    <mergeCell ref="W15:AD15"/>
    <mergeCell ref="R7:W7"/>
    <mergeCell ref="N11:V11"/>
    <mergeCell ref="W11:AE11"/>
    <mergeCell ref="AG11:AI11"/>
    <mergeCell ref="D12:M12"/>
    <mergeCell ref="N12:U12"/>
    <mergeCell ref="W12:AD12"/>
    <mergeCell ref="AG12:AI12"/>
    <mergeCell ref="D13:M13"/>
    <mergeCell ref="N13:U13"/>
    <mergeCell ref="W13:AD13"/>
    <mergeCell ref="D14:M14"/>
    <mergeCell ref="N14:U14"/>
    <mergeCell ref="W14:AD14"/>
    <mergeCell ref="D23:X23"/>
    <mergeCell ref="Y23:AG23"/>
    <mergeCell ref="D24:X24"/>
    <mergeCell ref="Y24:AG24"/>
    <mergeCell ref="D18:X18"/>
    <mergeCell ref="Y18:AG18"/>
    <mergeCell ref="D19:X19"/>
    <mergeCell ref="Y19:AG19"/>
    <mergeCell ref="D20:X20"/>
    <mergeCell ref="Y20:AG20"/>
    <mergeCell ref="D21:X21"/>
    <mergeCell ref="Y21:AG21"/>
    <mergeCell ref="D22:X22"/>
    <mergeCell ref="Y22:AG22"/>
    <mergeCell ref="C34:I34"/>
    <mergeCell ref="J34:AH34"/>
    <mergeCell ref="D25:X25"/>
    <mergeCell ref="Y25:AG25"/>
    <mergeCell ref="D26:X26"/>
    <mergeCell ref="Y26:AG26"/>
    <mergeCell ref="D27:X27"/>
    <mergeCell ref="Y27:AG27"/>
    <mergeCell ref="D28:X28"/>
    <mergeCell ref="Y28:AG28"/>
    <mergeCell ref="D30:X30"/>
    <mergeCell ref="Y30:AG30"/>
    <mergeCell ref="C33:I33"/>
    <mergeCell ref="J33:AH33"/>
    <mergeCell ref="D29:X29"/>
    <mergeCell ref="Y29:AG29"/>
    <mergeCell ref="C37:M37"/>
    <mergeCell ref="N37:V37"/>
    <mergeCell ref="W37:Y39"/>
    <mergeCell ref="D38:M38"/>
    <mergeCell ref="S44:X44"/>
    <mergeCell ref="Y44:AH44"/>
    <mergeCell ref="N38:U38"/>
    <mergeCell ref="D39:M39"/>
    <mergeCell ref="N39:U39"/>
    <mergeCell ref="S45:X45"/>
    <mergeCell ref="Y45:AH45"/>
    <mergeCell ref="D40:AH40"/>
    <mergeCell ref="Q43:X43"/>
    <mergeCell ref="Y43:AH43"/>
  </mergeCells>
  <phoneticPr fontId="4"/>
  <dataValidations count="2">
    <dataValidation type="whole" operator="greaterThanOrEqual" allowBlank="1" showInputMessage="1" showErrorMessage="1" error="整数のみ入力してください。" prompt="整数のみ入力してください。" sqref="N12:U12 W12:AD12 W15:AD15 N15:U15" xr:uid="{547700A8-D1F3-4A28-99A6-0B0F4DC76903}">
      <formula1>0</formula1>
    </dataValidation>
    <dataValidation allowBlank="1" showInputMessage="1" showErrorMessage="1" error="整数のみ入力してください。" prompt="整数のみ入力してください。" sqref="N38:U39" xr:uid="{B07FC121-2AA0-444B-BEF4-8F199D089813}"/>
  </dataValidations>
  <printOptions horizontalCentered="1"/>
  <pageMargins left="0.78740157480314965" right="0.78740157480314965" top="0.59055118110236227" bottom="0.59055118110236227" header="0.51181102362204722" footer="0.51181102362204722"/>
  <pageSetup paperSize="9" scale="72" fitToHeight="0" orientation="portrait" r:id="rId1"/>
  <headerFooter alignWithMargins="0"/>
  <rowBreaks count="1" manualBreakCount="1">
    <brk id="45" max="3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FA17D-3C24-41AE-B0E3-3AE55B2DDBAC}">
  <sheetPr>
    <tabColor theme="3" tint="0.59999389629810485"/>
    <pageSetUpPr fitToPage="1"/>
  </sheetPr>
  <dimension ref="A1:AS60"/>
  <sheetViews>
    <sheetView showGridLines="0" view="pageBreakPreview" topLeftCell="T1" zoomScale="60" zoomScaleNormal="100" workbookViewId="0">
      <selection activeCell="AN6" sqref="AN6"/>
    </sheetView>
  </sheetViews>
  <sheetFormatPr defaultColWidth="9.109375" defaultRowHeight="12" x14ac:dyDescent="0.15"/>
  <cols>
    <col min="1" max="3" width="4.6640625" style="65" customWidth="1"/>
    <col min="4" max="4" width="15" style="65" customWidth="1"/>
    <col min="5" max="5" width="7.109375" style="65" customWidth="1"/>
    <col min="6" max="6" width="16" style="65" customWidth="1"/>
    <col min="7" max="7" width="12.109375" style="65" customWidth="1"/>
    <col min="8" max="8" width="7.6640625" style="65" customWidth="1"/>
    <col min="9" max="9" width="10.109375" style="65" customWidth="1"/>
    <col min="10" max="10" width="8.44140625" style="65" customWidth="1"/>
    <col min="11" max="16" width="21.33203125" style="65" customWidth="1"/>
    <col min="17" max="17" width="26.109375" style="65" customWidth="1"/>
    <col min="18" max="20" width="21.33203125" style="65" customWidth="1"/>
    <col min="21" max="21" width="16.33203125" style="65" customWidth="1"/>
    <col min="22" max="23" width="16.88671875" style="65" customWidth="1"/>
    <col min="24" max="29" width="21.33203125" style="65" customWidth="1"/>
    <col min="30" max="30" width="26.109375" style="65" customWidth="1"/>
    <col min="31" max="33" width="19.33203125" style="65" customWidth="1"/>
    <col min="34" max="36" width="18.44140625" style="65" customWidth="1"/>
    <col min="37" max="37" width="18.109375" style="65" customWidth="1"/>
    <col min="38" max="38" width="15.33203125" style="65" customWidth="1"/>
    <col min="39" max="40" width="19.44140625" style="65" customWidth="1"/>
    <col min="41" max="41" width="22.33203125" style="65" customWidth="1"/>
    <col min="42" max="42" width="2.44140625" style="65" customWidth="1"/>
    <col min="43" max="16384" width="9.109375" style="65"/>
  </cols>
  <sheetData>
    <row r="1" spans="1:45" ht="33.6" customHeight="1" x14ac:dyDescent="0.15">
      <c r="A1" s="74" t="s">
        <v>199</v>
      </c>
      <c r="P1" s="232"/>
      <c r="AE1" s="762" t="s">
        <v>200</v>
      </c>
      <c r="AF1" s="765"/>
      <c r="AG1" s="766"/>
    </row>
    <row r="2" spans="1:45" ht="33.6" customHeight="1" x14ac:dyDescent="0.15">
      <c r="A2" s="64"/>
      <c r="P2" s="232"/>
      <c r="AE2" s="763"/>
      <c r="AF2" s="767"/>
      <c r="AG2" s="768"/>
    </row>
    <row r="3" spans="1:45" ht="24.75" customHeight="1" thickBot="1" x14ac:dyDescent="0.2">
      <c r="A3" s="279" t="s">
        <v>201</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764"/>
      <c r="AF3" s="769"/>
      <c r="AG3" s="770"/>
      <c r="AJ3" s="75"/>
    </row>
    <row r="4" spans="1:45" ht="24.75" customHeight="1" x14ac:dyDescent="0.15">
      <c r="A4" s="279"/>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66"/>
      <c r="AH4" s="279"/>
      <c r="AI4" s="279"/>
      <c r="AJ4" s="279"/>
      <c r="AK4" s="66"/>
      <c r="AL4" s="66"/>
      <c r="AM4" s="277"/>
      <c r="AN4" s="277"/>
      <c r="AO4" s="277"/>
      <c r="AP4" s="277"/>
      <c r="AQ4" s="277"/>
      <c r="AR4" s="277"/>
      <c r="AS4" s="277"/>
    </row>
    <row r="5" spans="1:45" s="216" customFormat="1" ht="39.75" customHeight="1" thickBot="1" x14ac:dyDescent="0.35">
      <c r="A5" s="771" t="s">
        <v>202</v>
      </c>
      <c r="B5" s="771"/>
      <c r="C5" s="771"/>
      <c r="D5" s="771"/>
      <c r="E5" s="771"/>
      <c r="F5" s="771"/>
      <c r="G5" s="771"/>
      <c r="H5" s="771"/>
      <c r="I5" s="771"/>
      <c r="J5" s="771"/>
      <c r="K5" s="771"/>
      <c r="L5" s="771"/>
      <c r="M5" s="771"/>
      <c r="N5" s="771"/>
      <c r="O5" s="279"/>
      <c r="P5" s="279"/>
      <c r="Q5" s="279"/>
      <c r="R5" s="279"/>
      <c r="S5" s="214"/>
      <c r="T5" s="214"/>
      <c r="U5" s="214"/>
      <c r="V5" s="214"/>
      <c r="W5" s="214"/>
      <c r="X5" s="279"/>
      <c r="Y5" s="279"/>
      <c r="Z5" s="279"/>
      <c r="AA5" s="279"/>
      <c r="AB5" s="279"/>
      <c r="AC5" s="279"/>
      <c r="AD5" s="214"/>
      <c r="AE5" s="214"/>
      <c r="AF5" s="214"/>
      <c r="AG5" s="214"/>
      <c r="AH5" s="279"/>
      <c r="AI5" s="214"/>
      <c r="AJ5" s="214"/>
      <c r="AK5" s="214"/>
      <c r="AL5" s="214"/>
      <c r="AM5" s="214"/>
      <c r="AN5" s="214"/>
      <c r="AO5" s="214"/>
      <c r="AP5" s="214"/>
      <c r="AQ5" s="214"/>
      <c r="AR5" s="214"/>
      <c r="AS5" s="214"/>
    </row>
    <row r="6" spans="1:45" ht="33" customHeight="1" x14ac:dyDescent="0.15">
      <c r="A6" s="772" t="s">
        <v>203</v>
      </c>
      <c r="B6" s="773" t="s">
        <v>204</v>
      </c>
      <c r="C6" s="773"/>
      <c r="D6" s="773"/>
      <c r="E6" s="773" t="s">
        <v>205</v>
      </c>
      <c r="F6" s="773" t="s">
        <v>206</v>
      </c>
      <c r="G6" s="773" t="s">
        <v>207</v>
      </c>
      <c r="H6" s="773" t="s">
        <v>208</v>
      </c>
      <c r="I6" s="773" t="s">
        <v>209</v>
      </c>
      <c r="J6" s="773" t="s">
        <v>210</v>
      </c>
      <c r="K6" s="777" t="s">
        <v>211</v>
      </c>
      <c r="L6" s="778"/>
      <c r="M6" s="778"/>
      <c r="N6" s="778"/>
      <c r="O6" s="779"/>
      <c r="P6" s="779"/>
      <c r="Q6" s="779"/>
      <c r="R6" s="780"/>
      <c r="S6" s="739" t="s">
        <v>212</v>
      </c>
      <c r="T6" s="740"/>
      <c r="U6" s="740"/>
      <c r="V6" s="740"/>
      <c r="W6" s="740"/>
      <c r="X6" s="740"/>
      <c r="Y6" s="740"/>
      <c r="Z6" s="740"/>
      <c r="AA6" s="741"/>
      <c r="AB6" s="741"/>
      <c r="AC6" s="741"/>
      <c r="AD6" s="742"/>
      <c r="AE6" s="754" t="s">
        <v>213</v>
      </c>
      <c r="AF6" s="755"/>
      <c r="AG6" s="755"/>
      <c r="AH6" s="75"/>
    </row>
    <row r="7" spans="1:45" ht="44.25" customHeight="1" x14ac:dyDescent="0.15">
      <c r="A7" s="772"/>
      <c r="B7" s="773"/>
      <c r="C7" s="773"/>
      <c r="D7" s="773"/>
      <c r="E7" s="773"/>
      <c r="F7" s="773"/>
      <c r="G7" s="773"/>
      <c r="H7" s="773"/>
      <c r="I7" s="773"/>
      <c r="J7" s="773"/>
      <c r="K7" s="183" t="s">
        <v>111</v>
      </c>
      <c r="L7" s="178" t="s">
        <v>118</v>
      </c>
      <c r="M7" s="178" t="s">
        <v>178</v>
      </c>
      <c r="N7" s="178" t="s">
        <v>183</v>
      </c>
      <c r="O7" s="179" t="s">
        <v>214</v>
      </c>
      <c r="P7" s="179" t="s">
        <v>215</v>
      </c>
      <c r="Q7" s="178" t="s">
        <v>216</v>
      </c>
      <c r="R7" s="756" t="s">
        <v>217</v>
      </c>
      <c r="S7" s="298" t="s">
        <v>218</v>
      </c>
      <c r="T7" s="299" t="s">
        <v>219</v>
      </c>
      <c r="U7" s="758" t="s">
        <v>220</v>
      </c>
      <c r="V7" s="759"/>
      <c r="W7" s="760"/>
      <c r="X7" s="299" t="s">
        <v>221</v>
      </c>
      <c r="Y7" s="758" t="s">
        <v>222</v>
      </c>
      <c r="Z7" s="760"/>
      <c r="AA7" s="299" t="s">
        <v>223</v>
      </c>
      <c r="AB7" s="299" t="s">
        <v>224</v>
      </c>
      <c r="AC7" s="300" t="s">
        <v>225</v>
      </c>
      <c r="AD7" s="301" t="s">
        <v>226</v>
      </c>
      <c r="AE7" s="754"/>
      <c r="AF7" s="755"/>
      <c r="AG7" s="755"/>
      <c r="AH7" s="75"/>
    </row>
    <row r="8" spans="1:45" ht="44.25" customHeight="1" x14ac:dyDescent="0.15">
      <c r="A8" s="772"/>
      <c r="B8" s="773"/>
      <c r="C8" s="773"/>
      <c r="D8" s="773"/>
      <c r="E8" s="773"/>
      <c r="F8" s="773"/>
      <c r="G8" s="773"/>
      <c r="H8" s="773"/>
      <c r="I8" s="773"/>
      <c r="J8" s="773"/>
      <c r="K8" s="761" t="s">
        <v>227</v>
      </c>
      <c r="L8" s="746" t="s">
        <v>358</v>
      </c>
      <c r="M8" s="746" t="s">
        <v>228</v>
      </c>
      <c r="N8" s="746" t="s">
        <v>229</v>
      </c>
      <c r="O8" s="698" t="s">
        <v>230</v>
      </c>
      <c r="P8" s="698" t="s">
        <v>231</v>
      </c>
      <c r="Q8" s="774" t="s">
        <v>232</v>
      </c>
      <c r="R8" s="757"/>
      <c r="S8" s="775" t="s">
        <v>233</v>
      </c>
      <c r="T8" s="776" t="s">
        <v>234</v>
      </c>
      <c r="U8" s="743"/>
      <c r="V8" s="743"/>
      <c r="W8" s="744"/>
      <c r="X8" s="743" t="s">
        <v>235</v>
      </c>
      <c r="Y8" s="743"/>
      <c r="Z8" s="744"/>
      <c r="AA8" s="745" t="s">
        <v>369</v>
      </c>
      <c r="AB8" s="746" t="s">
        <v>236</v>
      </c>
      <c r="AC8" s="698" t="s">
        <v>237</v>
      </c>
      <c r="AD8" s="747" t="s">
        <v>238</v>
      </c>
      <c r="AE8" s="754"/>
      <c r="AF8" s="755"/>
      <c r="AG8" s="755"/>
      <c r="AH8" s="75"/>
    </row>
    <row r="9" spans="1:45" ht="64.5" customHeight="1" x14ac:dyDescent="0.15">
      <c r="A9" s="772"/>
      <c r="B9" s="773"/>
      <c r="C9" s="773"/>
      <c r="D9" s="773"/>
      <c r="E9" s="773"/>
      <c r="F9" s="773"/>
      <c r="G9" s="773"/>
      <c r="H9" s="773"/>
      <c r="I9" s="773"/>
      <c r="J9" s="773"/>
      <c r="K9" s="761"/>
      <c r="L9" s="746"/>
      <c r="M9" s="746"/>
      <c r="N9" s="746"/>
      <c r="O9" s="699"/>
      <c r="P9" s="699"/>
      <c r="Q9" s="774"/>
      <c r="R9" s="748" t="s">
        <v>239</v>
      </c>
      <c r="S9" s="775"/>
      <c r="T9" s="750" t="s">
        <v>240</v>
      </c>
      <c r="U9" s="751"/>
      <c r="V9" s="751"/>
      <c r="W9" s="751"/>
      <c r="X9" s="752" t="s">
        <v>241</v>
      </c>
      <c r="Y9" s="752" t="s">
        <v>242</v>
      </c>
      <c r="Z9" s="752" t="s">
        <v>243</v>
      </c>
      <c r="AA9" s="745"/>
      <c r="AB9" s="746"/>
      <c r="AC9" s="699"/>
      <c r="AD9" s="747"/>
      <c r="AE9" s="754"/>
      <c r="AF9" s="755"/>
      <c r="AG9" s="755"/>
      <c r="AH9" s="76"/>
    </row>
    <row r="10" spans="1:45" ht="88.5" customHeight="1" x14ac:dyDescent="0.15">
      <c r="A10" s="772"/>
      <c r="B10" s="773"/>
      <c r="C10" s="773"/>
      <c r="D10" s="773"/>
      <c r="E10" s="773"/>
      <c r="F10" s="773"/>
      <c r="G10" s="773"/>
      <c r="H10" s="773"/>
      <c r="I10" s="773"/>
      <c r="J10" s="773"/>
      <c r="K10" s="761"/>
      <c r="L10" s="746"/>
      <c r="M10" s="746"/>
      <c r="N10" s="746"/>
      <c r="O10" s="700"/>
      <c r="P10" s="700"/>
      <c r="Q10" s="774"/>
      <c r="R10" s="749"/>
      <c r="S10" s="775"/>
      <c r="T10" s="211" t="s">
        <v>244</v>
      </c>
      <c r="U10" s="212" t="s">
        <v>245</v>
      </c>
      <c r="V10" s="212" t="s">
        <v>246</v>
      </c>
      <c r="W10" s="212" t="s">
        <v>247</v>
      </c>
      <c r="X10" s="753"/>
      <c r="Y10" s="753"/>
      <c r="Z10" s="753"/>
      <c r="AA10" s="745"/>
      <c r="AB10" s="746"/>
      <c r="AC10" s="700"/>
      <c r="AD10" s="747"/>
      <c r="AE10" s="754"/>
      <c r="AF10" s="755"/>
      <c r="AG10" s="755"/>
      <c r="AH10" s="77"/>
    </row>
    <row r="11" spans="1:45" s="156" customFormat="1" ht="30" customHeight="1" x14ac:dyDescent="0.15">
      <c r="A11" s="78">
        <v>1</v>
      </c>
      <c r="B11" s="727"/>
      <c r="C11" s="727"/>
      <c r="D11" s="727"/>
      <c r="E11" s="79"/>
      <c r="F11" s="79"/>
      <c r="G11" s="79"/>
      <c r="H11" s="79"/>
      <c r="I11" s="79"/>
      <c r="J11" s="85"/>
      <c r="K11" s="87"/>
      <c r="L11" s="728"/>
      <c r="M11" s="728"/>
      <c r="N11" s="730"/>
      <c r="O11" s="89"/>
      <c r="P11" s="89"/>
      <c r="Q11" s="733"/>
      <c r="R11" s="736"/>
      <c r="S11" s="180"/>
      <c r="T11" s="205">
        <f>SUM(U11:W11)</f>
        <v>0</v>
      </c>
      <c r="U11" s="89"/>
      <c r="V11" s="89"/>
      <c r="W11" s="89"/>
      <c r="X11" s="154"/>
      <c r="Y11" s="89"/>
      <c r="Z11" s="89"/>
      <c r="AA11" s="174"/>
      <c r="AB11" s="721"/>
      <c r="AC11" s="86"/>
      <c r="AD11" s="721"/>
      <c r="AE11" s="716"/>
      <c r="AF11" s="717"/>
      <c r="AG11" s="717"/>
      <c r="AH11" s="155"/>
    </row>
    <row r="12" spans="1:45" s="156" customFormat="1" ht="30" customHeight="1" x14ac:dyDescent="0.15">
      <c r="A12" s="78">
        <f>A11+1</f>
        <v>2</v>
      </c>
      <c r="B12" s="718"/>
      <c r="C12" s="719"/>
      <c r="D12" s="720"/>
      <c r="E12" s="79"/>
      <c r="F12" s="80"/>
      <c r="G12" s="80"/>
      <c r="H12" s="81"/>
      <c r="I12" s="81"/>
      <c r="J12" s="82"/>
      <c r="K12" s="87"/>
      <c r="L12" s="729"/>
      <c r="M12" s="729"/>
      <c r="N12" s="731"/>
      <c r="O12" s="89"/>
      <c r="P12" s="89"/>
      <c r="Q12" s="734"/>
      <c r="R12" s="737"/>
      <c r="S12" s="180"/>
      <c r="T12" s="205">
        <f t="shared" ref="T12:T40" si="0">SUM(U12:W12)</f>
        <v>0</v>
      </c>
      <c r="U12" s="89"/>
      <c r="V12" s="89"/>
      <c r="W12" s="89"/>
      <c r="X12" s="154"/>
      <c r="Y12" s="89"/>
      <c r="Z12" s="89"/>
      <c r="AA12" s="174"/>
      <c r="AB12" s="722"/>
      <c r="AC12" s="86"/>
      <c r="AD12" s="722"/>
      <c r="AE12" s="716"/>
      <c r="AF12" s="717"/>
      <c r="AG12" s="717"/>
      <c r="AH12" s="155"/>
    </row>
    <row r="13" spans="1:45" s="156" customFormat="1" ht="30" customHeight="1" x14ac:dyDescent="0.15">
      <c r="A13" s="83">
        <f t="shared" ref="A13:A39" si="1">A12+1</f>
        <v>3</v>
      </c>
      <c r="B13" s="718"/>
      <c r="C13" s="719"/>
      <c r="D13" s="720"/>
      <c r="E13" s="80"/>
      <c r="F13" s="80"/>
      <c r="G13" s="80"/>
      <c r="H13" s="80"/>
      <c r="I13" s="80"/>
      <c r="J13" s="84"/>
      <c r="K13" s="87"/>
      <c r="L13" s="729"/>
      <c r="M13" s="729"/>
      <c r="N13" s="731"/>
      <c r="O13" s="89"/>
      <c r="P13" s="89"/>
      <c r="Q13" s="734"/>
      <c r="R13" s="737"/>
      <c r="S13" s="90"/>
      <c r="T13" s="205">
        <f t="shared" si="0"/>
        <v>0</v>
      </c>
      <c r="U13" s="89"/>
      <c r="V13" s="89"/>
      <c r="W13" s="89"/>
      <c r="X13" s="89"/>
      <c r="Y13" s="89"/>
      <c r="Z13" s="89"/>
      <c r="AA13" s="91"/>
      <c r="AB13" s="722"/>
      <c r="AC13" s="88"/>
      <c r="AD13" s="722"/>
      <c r="AE13" s="724"/>
      <c r="AF13" s="714"/>
      <c r="AG13" s="714"/>
      <c r="AH13" s="155"/>
    </row>
    <row r="14" spans="1:45" s="156" customFormat="1" ht="30" customHeight="1" x14ac:dyDescent="0.15">
      <c r="A14" s="83">
        <f t="shared" si="1"/>
        <v>4</v>
      </c>
      <c r="B14" s="718"/>
      <c r="C14" s="719"/>
      <c r="D14" s="720"/>
      <c r="E14" s="80"/>
      <c r="F14" s="80"/>
      <c r="G14" s="80"/>
      <c r="H14" s="80"/>
      <c r="I14" s="80"/>
      <c r="J14" s="84"/>
      <c r="K14" s="87"/>
      <c r="L14" s="729"/>
      <c r="M14" s="729"/>
      <c r="N14" s="731"/>
      <c r="O14" s="89"/>
      <c r="P14" s="89"/>
      <c r="Q14" s="734"/>
      <c r="R14" s="737"/>
      <c r="S14" s="90"/>
      <c r="T14" s="205">
        <f t="shared" si="0"/>
        <v>0</v>
      </c>
      <c r="U14" s="89"/>
      <c r="V14" s="89"/>
      <c r="W14" s="89"/>
      <c r="X14" s="89"/>
      <c r="Y14" s="89"/>
      <c r="Z14" s="89"/>
      <c r="AA14" s="91"/>
      <c r="AB14" s="722"/>
      <c r="AC14" s="88"/>
      <c r="AD14" s="722"/>
      <c r="AE14" s="725"/>
      <c r="AF14" s="726"/>
      <c r="AG14" s="726"/>
      <c r="AH14" s="155"/>
    </row>
    <row r="15" spans="1:45" s="156" customFormat="1" ht="30" customHeight="1" x14ac:dyDescent="0.15">
      <c r="A15" s="83">
        <f t="shared" si="1"/>
        <v>5</v>
      </c>
      <c r="B15" s="718"/>
      <c r="C15" s="719"/>
      <c r="D15" s="720"/>
      <c r="E15" s="80"/>
      <c r="F15" s="80"/>
      <c r="G15" s="80"/>
      <c r="H15" s="80"/>
      <c r="I15" s="80"/>
      <c r="J15" s="84"/>
      <c r="K15" s="87"/>
      <c r="L15" s="729"/>
      <c r="M15" s="729"/>
      <c r="N15" s="731"/>
      <c r="O15" s="89"/>
      <c r="P15" s="89"/>
      <c r="Q15" s="734"/>
      <c r="R15" s="737"/>
      <c r="S15" s="90"/>
      <c r="T15" s="205">
        <f t="shared" si="0"/>
        <v>0</v>
      </c>
      <c r="U15" s="89"/>
      <c r="V15" s="89"/>
      <c r="W15" s="89"/>
      <c r="X15" s="89"/>
      <c r="Y15" s="89"/>
      <c r="Z15" s="89"/>
      <c r="AA15" s="91"/>
      <c r="AB15" s="722"/>
      <c r="AC15" s="88"/>
      <c r="AD15" s="722"/>
      <c r="AE15" s="716"/>
      <c r="AF15" s="717"/>
      <c r="AG15" s="717"/>
      <c r="AH15" s="155"/>
    </row>
    <row r="16" spans="1:45" s="156" customFormat="1" ht="30" customHeight="1" x14ac:dyDescent="0.15">
      <c r="A16" s="83">
        <f t="shared" si="1"/>
        <v>6</v>
      </c>
      <c r="B16" s="718"/>
      <c r="C16" s="719"/>
      <c r="D16" s="720"/>
      <c r="E16" s="80"/>
      <c r="F16" s="80"/>
      <c r="G16" s="80"/>
      <c r="H16" s="79"/>
      <c r="I16" s="79"/>
      <c r="J16" s="85"/>
      <c r="K16" s="87"/>
      <c r="L16" s="729"/>
      <c r="M16" s="729"/>
      <c r="N16" s="731"/>
      <c r="O16" s="89"/>
      <c r="P16" s="89"/>
      <c r="Q16" s="734"/>
      <c r="R16" s="737"/>
      <c r="S16" s="90"/>
      <c r="T16" s="205">
        <f t="shared" si="0"/>
        <v>0</v>
      </c>
      <c r="U16" s="89"/>
      <c r="V16" s="89"/>
      <c r="W16" s="89"/>
      <c r="X16" s="89"/>
      <c r="Y16" s="89"/>
      <c r="Z16" s="89"/>
      <c r="AA16" s="91"/>
      <c r="AB16" s="722"/>
      <c r="AC16" s="88"/>
      <c r="AD16" s="722"/>
      <c r="AE16" s="713"/>
      <c r="AF16" s="714"/>
      <c r="AG16" s="714"/>
      <c r="AH16" s="155"/>
    </row>
    <row r="17" spans="1:34" s="156" customFormat="1" ht="30" customHeight="1" x14ac:dyDescent="0.15">
      <c r="A17" s="83">
        <f t="shared" si="1"/>
        <v>7</v>
      </c>
      <c r="B17" s="718"/>
      <c r="C17" s="719"/>
      <c r="D17" s="720"/>
      <c r="E17" s="80"/>
      <c r="F17" s="80"/>
      <c r="G17" s="80"/>
      <c r="H17" s="80"/>
      <c r="I17" s="80"/>
      <c r="J17" s="84"/>
      <c r="K17" s="87"/>
      <c r="L17" s="729"/>
      <c r="M17" s="729"/>
      <c r="N17" s="731"/>
      <c r="O17" s="89"/>
      <c r="P17" s="89"/>
      <c r="Q17" s="734"/>
      <c r="R17" s="737"/>
      <c r="S17" s="90"/>
      <c r="T17" s="205">
        <f t="shared" si="0"/>
        <v>0</v>
      </c>
      <c r="U17" s="89"/>
      <c r="V17" s="89"/>
      <c r="W17" s="89"/>
      <c r="X17" s="89"/>
      <c r="Y17" s="89"/>
      <c r="Z17" s="89"/>
      <c r="AA17" s="91"/>
      <c r="AB17" s="722"/>
      <c r="AC17" s="88"/>
      <c r="AD17" s="722"/>
      <c r="AE17" s="713"/>
      <c r="AF17" s="714"/>
      <c r="AG17" s="714"/>
      <c r="AH17" s="155"/>
    </row>
    <row r="18" spans="1:34" s="156" customFormat="1" ht="30" customHeight="1" x14ac:dyDescent="0.15">
      <c r="A18" s="83">
        <f t="shared" si="1"/>
        <v>8</v>
      </c>
      <c r="B18" s="705"/>
      <c r="C18" s="705"/>
      <c r="D18" s="705"/>
      <c r="E18" s="280"/>
      <c r="F18" s="280"/>
      <c r="G18" s="280"/>
      <c r="H18" s="280"/>
      <c r="I18" s="80"/>
      <c r="J18" s="84"/>
      <c r="K18" s="87"/>
      <c r="L18" s="729"/>
      <c r="M18" s="729"/>
      <c r="N18" s="731"/>
      <c r="O18" s="89"/>
      <c r="P18" s="89"/>
      <c r="Q18" s="734"/>
      <c r="R18" s="737"/>
      <c r="S18" s="90"/>
      <c r="T18" s="205">
        <f t="shared" si="0"/>
        <v>0</v>
      </c>
      <c r="U18" s="89"/>
      <c r="V18" s="89"/>
      <c r="W18" s="89"/>
      <c r="X18" s="89"/>
      <c r="Y18" s="89"/>
      <c r="Z18" s="89"/>
      <c r="AA18" s="91"/>
      <c r="AB18" s="722"/>
      <c r="AC18" s="88"/>
      <c r="AD18" s="722"/>
      <c r="AE18" s="713"/>
      <c r="AF18" s="714"/>
      <c r="AG18" s="714"/>
      <c r="AH18" s="155"/>
    </row>
    <row r="19" spans="1:34" s="156" customFormat="1" ht="30" customHeight="1" x14ac:dyDescent="0.15">
      <c r="A19" s="83">
        <f t="shared" si="1"/>
        <v>9</v>
      </c>
      <c r="B19" s="705"/>
      <c r="C19" s="705"/>
      <c r="D19" s="705"/>
      <c r="E19" s="280"/>
      <c r="F19" s="280"/>
      <c r="G19" s="280"/>
      <c r="H19" s="280"/>
      <c r="I19" s="80"/>
      <c r="J19" s="84"/>
      <c r="K19" s="87"/>
      <c r="L19" s="729"/>
      <c r="M19" s="729"/>
      <c r="N19" s="731"/>
      <c r="O19" s="89"/>
      <c r="P19" s="89"/>
      <c r="Q19" s="734"/>
      <c r="R19" s="737"/>
      <c r="S19" s="90"/>
      <c r="T19" s="205">
        <f t="shared" si="0"/>
        <v>0</v>
      </c>
      <c r="U19" s="89"/>
      <c r="V19" s="89"/>
      <c r="W19" s="89"/>
      <c r="X19" s="89"/>
      <c r="Y19" s="89"/>
      <c r="Z19" s="89"/>
      <c r="AA19" s="91"/>
      <c r="AB19" s="722"/>
      <c r="AC19" s="88"/>
      <c r="AD19" s="722"/>
      <c r="AE19" s="713"/>
      <c r="AF19" s="714"/>
      <c r="AG19" s="714"/>
      <c r="AH19" s="155"/>
    </row>
    <row r="20" spans="1:34" s="156" customFormat="1" ht="30" customHeight="1" x14ac:dyDescent="0.15">
      <c r="A20" s="83">
        <f t="shared" si="1"/>
        <v>10</v>
      </c>
      <c r="B20" s="705"/>
      <c r="C20" s="705"/>
      <c r="D20" s="705"/>
      <c r="E20" s="280"/>
      <c r="F20" s="280"/>
      <c r="G20" s="280"/>
      <c r="H20" s="280"/>
      <c r="I20" s="80"/>
      <c r="J20" s="84"/>
      <c r="K20" s="87"/>
      <c r="L20" s="729"/>
      <c r="M20" s="729"/>
      <c r="N20" s="731"/>
      <c r="O20" s="89"/>
      <c r="P20" s="89"/>
      <c r="Q20" s="734"/>
      <c r="R20" s="737"/>
      <c r="S20" s="90"/>
      <c r="T20" s="205">
        <f t="shared" si="0"/>
        <v>0</v>
      </c>
      <c r="U20" s="89"/>
      <c r="V20" s="89"/>
      <c r="W20" s="89"/>
      <c r="X20" s="89"/>
      <c r="Y20" s="89"/>
      <c r="Z20" s="89"/>
      <c r="AA20" s="91"/>
      <c r="AB20" s="722"/>
      <c r="AC20" s="88"/>
      <c r="AD20" s="722"/>
      <c r="AE20" s="713"/>
      <c r="AF20" s="714"/>
      <c r="AG20" s="714"/>
      <c r="AH20" s="155"/>
    </row>
    <row r="21" spans="1:34" s="156" customFormat="1" ht="30" customHeight="1" x14ac:dyDescent="0.15">
      <c r="A21" s="83">
        <f t="shared" si="1"/>
        <v>11</v>
      </c>
      <c r="B21" s="705"/>
      <c r="C21" s="705"/>
      <c r="D21" s="705"/>
      <c r="E21" s="280"/>
      <c r="F21" s="280"/>
      <c r="G21" s="280"/>
      <c r="H21" s="280"/>
      <c r="I21" s="80"/>
      <c r="J21" s="84"/>
      <c r="K21" s="87"/>
      <c r="L21" s="729"/>
      <c r="M21" s="729"/>
      <c r="N21" s="731"/>
      <c r="O21" s="89"/>
      <c r="P21" s="89"/>
      <c r="Q21" s="734"/>
      <c r="R21" s="737"/>
      <c r="S21" s="90"/>
      <c r="T21" s="205">
        <f t="shared" si="0"/>
        <v>0</v>
      </c>
      <c r="U21" s="89"/>
      <c r="V21" s="89"/>
      <c r="W21" s="89"/>
      <c r="X21" s="89"/>
      <c r="Y21" s="89"/>
      <c r="Z21" s="89"/>
      <c r="AA21" s="91"/>
      <c r="AB21" s="722"/>
      <c r="AC21" s="88"/>
      <c r="AD21" s="722"/>
      <c r="AE21" s="713"/>
      <c r="AF21" s="714"/>
      <c r="AG21" s="714"/>
      <c r="AH21" s="155"/>
    </row>
    <row r="22" spans="1:34" s="156" customFormat="1" ht="30" customHeight="1" x14ac:dyDescent="0.15">
      <c r="A22" s="83">
        <f t="shared" si="1"/>
        <v>12</v>
      </c>
      <c r="B22" s="705"/>
      <c r="C22" s="705"/>
      <c r="D22" s="705"/>
      <c r="E22" s="280"/>
      <c r="F22" s="280"/>
      <c r="G22" s="280"/>
      <c r="H22" s="280"/>
      <c r="I22" s="80"/>
      <c r="J22" s="84"/>
      <c r="K22" s="87"/>
      <c r="L22" s="729"/>
      <c r="M22" s="729"/>
      <c r="N22" s="731"/>
      <c r="O22" s="89"/>
      <c r="P22" s="89"/>
      <c r="Q22" s="734"/>
      <c r="R22" s="737"/>
      <c r="S22" s="90"/>
      <c r="T22" s="205">
        <f t="shared" si="0"/>
        <v>0</v>
      </c>
      <c r="U22" s="89"/>
      <c r="V22" s="89"/>
      <c r="W22" s="89"/>
      <c r="X22" s="89"/>
      <c r="Y22" s="89"/>
      <c r="Z22" s="89"/>
      <c r="AA22" s="91"/>
      <c r="AB22" s="722"/>
      <c r="AC22" s="88"/>
      <c r="AD22" s="722"/>
      <c r="AE22" s="713"/>
      <c r="AF22" s="714"/>
      <c r="AG22" s="714"/>
      <c r="AH22" s="155"/>
    </row>
    <row r="23" spans="1:34" s="156" customFormat="1" ht="30" customHeight="1" x14ac:dyDescent="0.15">
      <c r="A23" s="83">
        <f t="shared" si="1"/>
        <v>13</v>
      </c>
      <c r="B23" s="705"/>
      <c r="C23" s="705"/>
      <c r="D23" s="705"/>
      <c r="E23" s="280"/>
      <c r="F23" s="280"/>
      <c r="G23" s="280"/>
      <c r="H23" s="280"/>
      <c r="I23" s="80"/>
      <c r="J23" s="84"/>
      <c r="K23" s="87"/>
      <c r="L23" s="729"/>
      <c r="M23" s="729"/>
      <c r="N23" s="731"/>
      <c r="O23" s="89"/>
      <c r="P23" s="89"/>
      <c r="Q23" s="734"/>
      <c r="R23" s="737"/>
      <c r="S23" s="90"/>
      <c r="T23" s="205">
        <f t="shared" si="0"/>
        <v>0</v>
      </c>
      <c r="U23" s="89"/>
      <c r="V23" s="89"/>
      <c r="W23" s="89"/>
      <c r="X23" s="89"/>
      <c r="Y23" s="89"/>
      <c r="Z23" s="89"/>
      <c r="AA23" s="91"/>
      <c r="AB23" s="722"/>
      <c r="AC23" s="88"/>
      <c r="AD23" s="722"/>
      <c r="AE23" s="713"/>
      <c r="AF23" s="714"/>
      <c r="AG23" s="714"/>
      <c r="AH23" s="155"/>
    </row>
    <row r="24" spans="1:34" s="156" customFormat="1" ht="30" customHeight="1" x14ac:dyDescent="0.15">
      <c r="A24" s="83">
        <f t="shared" si="1"/>
        <v>14</v>
      </c>
      <c r="B24" s="705"/>
      <c r="C24" s="705"/>
      <c r="D24" s="705"/>
      <c r="E24" s="280"/>
      <c r="F24" s="280"/>
      <c r="G24" s="280"/>
      <c r="H24" s="280"/>
      <c r="I24" s="80"/>
      <c r="J24" s="84"/>
      <c r="K24" s="87"/>
      <c r="L24" s="729"/>
      <c r="M24" s="729"/>
      <c r="N24" s="731"/>
      <c r="O24" s="89"/>
      <c r="P24" s="89"/>
      <c r="Q24" s="734"/>
      <c r="R24" s="737"/>
      <c r="S24" s="90"/>
      <c r="T24" s="205">
        <f t="shared" si="0"/>
        <v>0</v>
      </c>
      <c r="U24" s="89"/>
      <c r="V24" s="89"/>
      <c r="W24" s="89"/>
      <c r="X24" s="89"/>
      <c r="Y24" s="89"/>
      <c r="Z24" s="89"/>
      <c r="AA24" s="91"/>
      <c r="AB24" s="722"/>
      <c r="AC24" s="88"/>
      <c r="AD24" s="722"/>
      <c r="AE24" s="713"/>
      <c r="AF24" s="714"/>
      <c r="AG24" s="714"/>
      <c r="AH24" s="155"/>
    </row>
    <row r="25" spans="1:34" s="156" customFormat="1" ht="30" customHeight="1" x14ac:dyDescent="0.15">
      <c r="A25" s="83">
        <f t="shared" si="1"/>
        <v>15</v>
      </c>
      <c r="B25" s="705"/>
      <c r="C25" s="705"/>
      <c r="D25" s="705"/>
      <c r="E25" s="280"/>
      <c r="F25" s="280"/>
      <c r="G25" s="280"/>
      <c r="H25" s="280"/>
      <c r="I25" s="80"/>
      <c r="J25" s="84"/>
      <c r="K25" s="87"/>
      <c r="L25" s="729"/>
      <c r="M25" s="729"/>
      <c r="N25" s="731"/>
      <c r="O25" s="89"/>
      <c r="P25" s="89"/>
      <c r="Q25" s="734"/>
      <c r="R25" s="737"/>
      <c r="S25" s="90"/>
      <c r="T25" s="205">
        <f t="shared" si="0"/>
        <v>0</v>
      </c>
      <c r="U25" s="89"/>
      <c r="V25" s="89"/>
      <c r="W25" s="89"/>
      <c r="X25" s="89"/>
      <c r="Y25" s="89"/>
      <c r="Z25" s="89"/>
      <c r="AA25" s="91"/>
      <c r="AB25" s="722"/>
      <c r="AC25" s="88"/>
      <c r="AD25" s="722"/>
      <c r="AE25" s="713"/>
      <c r="AF25" s="714"/>
      <c r="AG25" s="714"/>
      <c r="AH25" s="155"/>
    </row>
    <row r="26" spans="1:34" s="156" customFormat="1" ht="30" customHeight="1" x14ac:dyDescent="0.15">
      <c r="A26" s="83">
        <f t="shared" si="1"/>
        <v>16</v>
      </c>
      <c r="B26" s="705"/>
      <c r="C26" s="705"/>
      <c r="D26" s="705"/>
      <c r="E26" s="280"/>
      <c r="F26" s="280"/>
      <c r="G26" s="280"/>
      <c r="H26" s="280"/>
      <c r="I26" s="80"/>
      <c r="J26" s="84"/>
      <c r="K26" s="87"/>
      <c r="L26" s="729"/>
      <c r="M26" s="729"/>
      <c r="N26" s="731"/>
      <c r="O26" s="89"/>
      <c r="P26" s="89"/>
      <c r="Q26" s="734"/>
      <c r="R26" s="737"/>
      <c r="S26" s="90"/>
      <c r="T26" s="205">
        <f t="shared" si="0"/>
        <v>0</v>
      </c>
      <c r="U26" s="89"/>
      <c r="V26" s="89"/>
      <c r="W26" s="89"/>
      <c r="X26" s="89"/>
      <c r="Y26" s="89"/>
      <c r="Z26" s="89"/>
      <c r="AA26" s="91"/>
      <c r="AB26" s="722"/>
      <c r="AC26" s="88"/>
      <c r="AD26" s="722"/>
      <c r="AE26" s="713"/>
      <c r="AF26" s="714"/>
      <c r="AG26" s="714"/>
      <c r="AH26" s="155"/>
    </row>
    <row r="27" spans="1:34" s="156" customFormat="1" ht="30" customHeight="1" x14ac:dyDescent="0.15">
      <c r="A27" s="83">
        <f t="shared" si="1"/>
        <v>17</v>
      </c>
      <c r="B27" s="705"/>
      <c r="C27" s="705"/>
      <c r="D27" s="705"/>
      <c r="E27" s="280"/>
      <c r="F27" s="280"/>
      <c r="G27" s="280"/>
      <c r="H27" s="280"/>
      <c r="I27" s="80"/>
      <c r="J27" s="84"/>
      <c r="K27" s="87"/>
      <c r="L27" s="729"/>
      <c r="M27" s="729"/>
      <c r="N27" s="731"/>
      <c r="O27" s="89"/>
      <c r="P27" s="89"/>
      <c r="Q27" s="734"/>
      <c r="R27" s="737"/>
      <c r="S27" s="90"/>
      <c r="T27" s="205">
        <f t="shared" si="0"/>
        <v>0</v>
      </c>
      <c r="U27" s="89"/>
      <c r="V27" s="89"/>
      <c r="W27" s="89"/>
      <c r="X27" s="89"/>
      <c r="Y27" s="89"/>
      <c r="Z27" s="89"/>
      <c r="AA27" s="91"/>
      <c r="AB27" s="722"/>
      <c r="AC27" s="88"/>
      <c r="AD27" s="722"/>
      <c r="AE27" s="713"/>
      <c r="AF27" s="714"/>
      <c r="AG27" s="714"/>
      <c r="AH27" s="155"/>
    </row>
    <row r="28" spans="1:34" s="156" customFormat="1" ht="30" customHeight="1" x14ac:dyDescent="0.15">
      <c r="A28" s="83">
        <f t="shared" si="1"/>
        <v>18</v>
      </c>
      <c r="B28" s="705"/>
      <c r="C28" s="705"/>
      <c r="D28" s="705"/>
      <c r="E28" s="280"/>
      <c r="F28" s="280"/>
      <c r="G28" s="280"/>
      <c r="H28" s="280"/>
      <c r="I28" s="80"/>
      <c r="J28" s="84"/>
      <c r="K28" s="87"/>
      <c r="L28" s="729"/>
      <c r="M28" s="729"/>
      <c r="N28" s="731"/>
      <c r="O28" s="89"/>
      <c r="P28" s="89"/>
      <c r="Q28" s="734"/>
      <c r="R28" s="737"/>
      <c r="S28" s="90"/>
      <c r="T28" s="205">
        <f t="shared" si="0"/>
        <v>0</v>
      </c>
      <c r="U28" s="89"/>
      <c r="V28" s="89"/>
      <c r="W28" s="89"/>
      <c r="X28" s="89"/>
      <c r="Y28" s="89"/>
      <c r="Z28" s="89"/>
      <c r="AA28" s="91"/>
      <c r="AB28" s="722"/>
      <c r="AC28" s="88"/>
      <c r="AD28" s="722"/>
      <c r="AE28" s="713"/>
      <c r="AF28" s="714"/>
      <c r="AG28" s="714"/>
      <c r="AH28" s="155"/>
    </row>
    <row r="29" spans="1:34" s="156" customFormat="1" ht="30" customHeight="1" x14ac:dyDescent="0.15">
      <c r="A29" s="83">
        <f t="shared" si="1"/>
        <v>19</v>
      </c>
      <c r="B29" s="705"/>
      <c r="C29" s="705"/>
      <c r="D29" s="705"/>
      <c r="E29" s="280"/>
      <c r="F29" s="280"/>
      <c r="G29" s="280"/>
      <c r="H29" s="280"/>
      <c r="I29" s="80"/>
      <c r="J29" s="84"/>
      <c r="K29" s="87"/>
      <c r="L29" s="729"/>
      <c r="M29" s="729"/>
      <c r="N29" s="731"/>
      <c r="O29" s="89"/>
      <c r="P29" s="89"/>
      <c r="Q29" s="734"/>
      <c r="R29" s="737"/>
      <c r="S29" s="90"/>
      <c r="T29" s="205">
        <f t="shared" si="0"/>
        <v>0</v>
      </c>
      <c r="U29" s="89"/>
      <c r="V29" s="89"/>
      <c r="W29" s="89"/>
      <c r="X29" s="89"/>
      <c r="Y29" s="89"/>
      <c r="Z29" s="89"/>
      <c r="AA29" s="91"/>
      <c r="AB29" s="722"/>
      <c r="AC29" s="88"/>
      <c r="AD29" s="722"/>
      <c r="AE29" s="713"/>
      <c r="AF29" s="714"/>
      <c r="AG29" s="714"/>
      <c r="AH29" s="155"/>
    </row>
    <row r="30" spans="1:34" s="156" customFormat="1" ht="30" customHeight="1" x14ac:dyDescent="0.15">
      <c r="A30" s="83">
        <f t="shared" si="1"/>
        <v>20</v>
      </c>
      <c r="B30" s="705"/>
      <c r="C30" s="705"/>
      <c r="D30" s="705"/>
      <c r="E30" s="280"/>
      <c r="F30" s="280"/>
      <c r="G30" s="280"/>
      <c r="H30" s="280"/>
      <c r="I30" s="80"/>
      <c r="J30" s="84"/>
      <c r="K30" s="87"/>
      <c r="L30" s="729"/>
      <c r="M30" s="729"/>
      <c r="N30" s="731"/>
      <c r="O30" s="89"/>
      <c r="P30" s="89"/>
      <c r="Q30" s="734"/>
      <c r="R30" s="737"/>
      <c r="S30" s="90"/>
      <c r="T30" s="205">
        <f t="shared" si="0"/>
        <v>0</v>
      </c>
      <c r="U30" s="89"/>
      <c r="V30" s="89"/>
      <c r="W30" s="89"/>
      <c r="X30" s="89"/>
      <c r="Y30" s="89"/>
      <c r="Z30" s="89"/>
      <c r="AA30" s="91"/>
      <c r="AB30" s="722"/>
      <c r="AC30" s="88"/>
      <c r="AD30" s="722"/>
      <c r="AE30" s="713"/>
      <c r="AF30" s="714"/>
      <c r="AG30" s="714"/>
      <c r="AH30" s="155"/>
    </row>
    <row r="31" spans="1:34" s="156" customFormat="1" ht="30" customHeight="1" x14ac:dyDescent="0.15">
      <c r="A31" s="83">
        <f t="shared" si="1"/>
        <v>21</v>
      </c>
      <c r="B31" s="705"/>
      <c r="C31" s="705"/>
      <c r="D31" s="705"/>
      <c r="E31" s="280"/>
      <c r="F31" s="280"/>
      <c r="G31" s="280"/>
      <c r="H31" s="280"/>
      <c r="I31" s="80"/>
      <c r="J31" s="84"/>
      <c r="K31" s="87"/>
      <c r="L31" s="729"/>
      <c r="M31" s="729"/>
      <c r="N31" s="731"/>
      <c r="O31" s="89"/>
      <c r="P31" s="89"/>
      <c r="Q31" s="734"/>
      <c r="R31" s="737"/>
      <c r="S31" s="90"/>
      <c r="T31" s="205">
        <f t="shared" si="0"/>
        <v>0</v>
      </c>
      <c r="U31" s="89"/>
      <c r="V31" s="89"/>
      <c r="W31" s="89"/>
      <c r="X31" s="89"/>
      <c r="Y31" s="89"/>
      <c r="Z31" s="89"/>
      <c r="AA31" s="91"/>
      <c r="AB31" s="722"/>
      <c r="AC31" s="88"/>
      <c r="AD31" s="722"/>
      <c r="AE31" s="713"/>
      <c r="AF31" s="714"/>
      <c r="AG31" s="714"/>
      <c r="AH31" s="155"/>
    </row>
    <row r="32" spans="1:34" s="156" customFormat="1" ht="30" customHeight="1" x14ac:dyDescent="0.15">
      <c r="A32" s="83">
        <f t="shared" si="1"/>
        <v>22</v>
      </c>
      <c r="B32" s="705"/>
      <c r="C32" s="705"/>
      <c r="D32" s="705"/>
      <c r="E32" s="280"/>
      <c r="F32" s="280"/>
      <c r="G32" s="280"/>
      <c r="H32" s="280"/>
      <c r="I32" s="80"/>
      <c r="J32" s="84"/>
      <c r="K32" s="87"/>
      <c r="L32" s="729"/>
      <c r="M32" s="729"/>
      <c r="N32" s="731"/>
      <c r="O32" s="89"/>
      <c r="P32" s="89"/>
      <c r="Q32" s="734"/>
      <c r="R32" s="737"/>
      <c r="S32" s="90"/>
      <c r="T32" s="205">
        <f t="shared" si="0"/>
        <v>0</v>
      </c>
      <c r="U32" s="89"/>
      <c r="V32" s="89"/>
      <c r="W32" s="89"/>
      <c r="X32" s="89"/>
      <c r="Y32" s="89"/>
      <c r="Z32" s="89"/>
      <c r="AA32" s="91"/>
      <c r="AB32" s="722"/>
      <c r="AC32" s="88"/>
      <c r="AD32" s="722"/>
      <c r="AE32" s="713"/>
      <c r="AF32" s="714"/>
      <c r="AG32" s="714"/>
      <c r="AH32" s="155"/>
    </row>
    <row r="33" spans="1:42" s="156" customFormat="1" ht="30" customHeight="1" x14ac:dyDescent="0.15">
      <c r="A33" s="83">
        <f t="shared" si="1"/>
        <v>23</v>
      </c>
      <c r="B33" s="705"/>
      <c r="C33" s="705"/>
      <c r="D33" s="705"/>
      <c r="E33" s="280"/>
      <c r="F33" s="280"/>
      <c r="G33" s="280"/>
      <c r="H33" s="280"/>
      <c r="I33" s="80"/>
      <c r="J33" s="84"/>
      <c r="K33" s="87"/>
      <c r="L33" s="729"/>
      <c r="M33" s="729"/>
      <c r="N33" s="731"/>
      <c r="O33" s="89"/>
      <c r="P33" s="89"/>
      <c r="Q33" s="734"/>
      <c r="R33" s="737"/>
      <c r="S33" s="90"/>
      <c r="T33" s="205">
        <f t="shared" si="0"/>
        <v>0</v>
      </c>
      <c r="U33" s="89"/>
      <c r="V33" s="89"/>
      <c r="W33" s="89"/>
      <c r="X33" s="89"/>
      <c r="Y33" s="89"/>
      <c r="Z33" s="89"/>
      <c r="AA33" s="91"/>
      <c r="AB33" s="722"/>
      <c r="AC33" s="88"/>
      <c r="AD33" s="722"/>
      <c r="AE33" s="713"/>
      <c r="AF33" s="714"/>
      <c r="AG33" s="714"/>
      <c r="AH33" s="155"/>
    </row>
    <row r="34" spans="1:42" s="156" customFormat="1" ht="30" customHeight="1" x14ac:dyDescent="0.15">
      <c r="A34" s="83">
        <f t="shared" si="1"/>
        <v>24</v>
      </c>
      <c r="B34" s="705"/>
      <c r="C34" s="705"/>
      <c r="D34" s="705"/>
      <c r="E34" s="280"/>
      <c r="F34" s="280"/>
      <c r="G34" s="280"/>
      <c r="H34" s="280"/>
      <c r="I34" s="80"/>
      <c r="J34" s="84"/>
      <c r="K34" s="87"/>
      <c r="L34" s="729"/>
      <c r="M34" s="729"/>
      <c r="N34" s="731"/>
      <c r="O34" s="89"/>
      <c r="P34" s="89"/>
      <c r="Q34" s="734"/>
      <c r="R34" s="737"/>
      <c r="S34" s="90"/>
      <c r="T34" s="205">
        <f t="shared" si="0"/>
        <v>0</v>
      </c>
      <c r="U34" s="89"/>
      <c r="V34" s="89"/>
      <c r="W34" s="89"/>
      <c r="X34" s="89"/>
      <c r="Y34" s="89"/>
      <c r="Z34" s="89"/>
      <c r="AA34" s="91"/>
      <c r="AB34" s="722"/>
      <c r="AC34" s="88"/>
      <c r="AD34" s="722"/>
      <c r="AE34" s="713"/>
      <c r="AF34" s="714"/>
      <c r="AG34" s="714"/>
      <c r="AH34" s="155"/>
    </row>
    <row r="35" spans="1:42" s="156" customFormat="1" ht="30" customHeight="1" x14ac:dyDescent="0.15">
      <c r="A35" s="83">
        <f t="shared" si="1"/>
        <v>25</v>
      </c>
      <c r="B35" s="705"/>
      <c r="C35" s="705"/>
      <c r="D35" s="705"/>
      <c r="E35" s="280"/>
      <c r="F35" s="280"/>
      <c r="G35" s="280"/>
      <c r="H35" s="280"/>
      <c r="I35" s="80"/>
      <c r="J35" s="84"/>
      <c r="K35" s="87"/>
      <c r="L35" s="729"/>
      <c r="M35" s="729"/>
      <c r="N35" s="731"/>
      <c r="O35" s="89"/>
      <c r="P35" s="89"/>
      <c r="Q35" s="734"/>
      <c r="R35" s="737"/>
      <c r="S35" s="90"/>
      <c r="T35" s="205">
        <f t="shared" si="0"/>
        <v>0</v>
      </c>
      <c r="U35" s="89"/>
      <c r="V35" s="89"/>
      <c r="W35" s="89"/>
      <c r="X35" s="89"/>
      <c r="Y35" s="89"/>
      <c r="Z35" s="89"/>
      <c r="AA35" s="91"/>
      <c r="AB35" s="722"/>
      <c r="AC35" s="88"/>
      <c r="AD35" s="722"/>
      <c r="AE35" s="713"/>
      <c r="AF35" s="714"/>
      <c r="AG35" s="714"/>
      <c r="AH35" s="155"/>
    </row>
    <row r="36" spans="1:42" s="156" customFormat="1" ht="30" customHeight="1" x14ac:dyDescent="0.15">
      <c r="A36" s="83">
        <f t="shared" si="1"/>
        <v>26</v>
      </c>
      <c r="B36" s="705"/>
      <c r="C36" s="705"/>
      <c r="D36" s="705"/>
      <c r="E36" s="280"/>
      <c r="F36" s="280"/>
      <c r="G36" s="280"/>
      <c r="H36" s="280"/>
      <c r="I36" s="80"/>
      <c r="J36" s="84"/>
      <c r="K36" s="87"/>
      <c r="L36" s="729"/>
      <c r="M36" s="729"/>
      <c r="N36" s="731"/>
      <c r="O36" s="89"/>
      <c r="P36" s="89"/>
      <c r="Q36" s="734"/>
      <c r="R36" s="737"/>
      <c r="S36" s="90"/>
      <c r="T36" s="205">
        <f t="shared" si="0"/>
        <v>0</v>
      </c>
      <c r="U36" s="89"/>
      <c r="V36" s="89"/>
      <c r="W36" s="89"/>
      <c r="X36" s="89"/>
      <c r="Y36" s="89"/>
      <c r="Z36" s="89"/>
      <c r="AA36" s="91"/>
      <c r="AB36" s="722"/>
      <c r="AC36" s="88"/>
      <c r="AD36" s="722"/>
      <c r="AE36" s="713"/>
      <c r="AF36" s="714"/>
      <c r="AG36" s="714"/>
      <c r="AH36" s="155"/>
    </row>
    <row r="37" spans="1:42" s="156" customFormat="1" ht="30" customHeight="1" x14ac:dyDescent="0.15">
      <c r="A37" s="83">
        <f t="shared" si="1"/>
        <v>27</v>
      </c>
      <c r="B37" s="705"/>
      <c r="C37" s="705"/>
      <c r="D37" s="705"/>
      <c r="E37" s="280"/>
      <c r="F37" s="280"/>
      <c r="G37" s="280"/>
      <c r="H37" s="280"/>
      <c r="I37" s="80"/>
      <c r="J37" s="84"/>
      <c r="K37" s="87"/>
      <c r="L37" s="729"/>
      <c r="M37" s="729"/>
      <c r="N37" s="731"/>
      <c r="O37" s="89"/>
      <c r="P37" s="89"/>
      <c r="Q37" s="734"/>
      <c r="R37" s="737"/>
      <c r="S37" s="90"/>
      <c r="T37" s="205">
        <f t="shared" si="0"/>
        <v>0</v>
      </c>
      <c r="U37" s="89"/>
      <c r="V37" s="89"/>
      <c r="W37" s="89"/>
      <c r="X37" s="89"/>
      <c r="Y37" s="89"/>
      <c r="Z37" s="89"/>
      <c r="AA37" s="91"/>
      <c r="AB37" s="722"/>
      <c r="AC37" s="88"/>
      <c r="AD37" s="722"/>
      <c r="AE37" s="713"/>
      <c r="AF37" s="714"/>
      <c r="AG37" s="714"/>
      <c r="AH37" s="155"/>
    </row>
    <row r="38" spans="1:42" s="156" customFormat="1" ht="30" customHeight="1" x14ac:dyDescent="0.15">
      <c r="A38" s="83">
        <f t="shared" si="1"/>
        <v>28</v>
      </c>
      <c r="B38" s="705"/>
      <c r="C38" s="705"/>
      <c r="D38" s="705"/>
      <c r="E38" s="280"/>
      <c r="F38" s="280"/>
      <c r="G38" s="280"/>
      <c r="H38" s="280"/>
      <c r="I38" s="80"/>
      <c r="J38" s="84"/>
      <c r="K38" s="87"/>
      <c r="L38" s="729"/>
      <c r="M38" s="729"/>
      <c r="N38" s="731"/>
      <c r="O38" s="89"/>
      <c r="P38" s="89"/>
      <c r="Q38" s="734"/>
      <c r="R38" s="737"/>
      <c r="S38" s="90"/>
      <c r="T38" s="205">
        <f t="shared" si="0"/>
        <v>0</v>
      </c>
      <c r="U38" s="89"/>
      <c r="V38" s="89"/>
      <c r="W38" s="89"/>
      <c r="X38" s="89"/>
      <c r="Y38" s="89"/>
      <c r="Z38" s="89"/>
      <c r="AA38" s="91"/>
      <c r="AB38" s="722"/>
      <c r="AC38" s="88"/>
      <c r="AD38" s="722"/>
      <c r="AE38" s="713"/>
      <c r="AF38" s="714"/>
      <c r="AG38" s="714"/>
      <c r="AH38" s="155"/>
    </row>
    <row r="39" spans="1:42" s="156" customFormat="1" ht="30" customHeight="1" x14ac:dyDescent="0.15">
      <c r="A39" s="83">
        <f t="shared" si="1"/>
        <v>29</v>
      </c>
      <c r="B39" s="705"/>
      <c r="C39" s="705"/>
      <c r="D39" s="705"/>
      <c r="E39" s="280"/>
      <c r="F39" s="280"/>
      <c r="G39" s="280"/>
      <c r="H39" s="280"/>
      <c r="I39" s="80"/>
      <c r="J39" s="84"/>
      <c r="K39" s="87"/>
      <c r="L39" s="729"/>
      <c r="M39" s="729"/>
      <c r="N39" s="731"/>
      <c r="O39" s="89"/>
      <c r="P39" s="89"/>
      <c r="Q39" s="734"/>
      <c r="R39" s="737"/>
      <c r="S39" s="90"/>
      <c r="T39" s="205">
        <f t="shared" si="0"/>
        <v>0</v>
      </c>
      <c r="U39" s="89"/>
      <c r="V39" s="89"/>
      <c r="W39" s="89"/>
      <c r="X39" s="89"/>
      <c r="Y39" s="89"/>
      <c r="Z39" s="89"/>
      <c r="AA39" s="91"/>
      <c r="AB39" s="722"/>
      <c r="AC39" s="88"/>
      <c r="AD39" s="722"/>
      <c r="AE39" s="713"/>
      <c r="AF39" s="714"/>
      <c r="AG39" s="714"/>
      <c r="AH39" s="155"/>
    </row>
    <row r="40" spans="1:42" s="156" customFormat="1" ht="30" customHeight="1" thickBot="1" x14ac:dyDescent="0.2">
      <c r="A40" s="149">
        <f>A39+1</f>
        <v>30</v>
      </c>
      <c r="B40" s="715"/>
      <c r="C40" s="715"/>
      <c r="D40" s="715"/>
      <c r="E40" s="281"/>
      <c r="F40" s="281"/>
      <c r="G40" s="281"/>
      <c r="H40" s="281"/>
      <c r="I40" s="150"/>
      <c r="J40" s="151"/>
      <c r="K40" s="87"/>
      <c r="L40" s="729"/>
      <c r="M40" s="729"/>
      <c r="N40" s="732"/>
      <c r="O40" s="89"/>
      <c r="P40" s="89"/>
      <c r="Q40" s="735"/>
      <c r="R40" s="738"/>
      <c r="S40" s="181"/>
      <c r="T40" s="205">
        <f t="shared" si="0"/>
        <v>0</v>
      </c>
      <c r="U40" s="92"/>
      <c r="V40" s="92"/>
      <c r="W40" s="92"/>
      <c r="X40" s="92"/>
      <c r="Y40" s="89"/>
      <c r="Z40" s="92"/>
      <c r="AA40" s="208"/>
      <c r="AB40" s="723"/>
      <c r="AC40" s="93"/>
      <c r="AD40" s="723"/>
      <c r="AE40" s="713"/>
      <c r="AF40" s="714"/>
      <c r="AG40" s="714"/>
      <c r="AH40" s="155"/>
    </row>
    <row r="41" spans="1:42" s="156" customFormat="1" ht="36.75" customHeight="1" thickBot="1" x14ac:dyDescent="0.2">
      <c r="A41" s="266"/>
      <c r="B41" s="706" t="s">
        <v>248</v>
      </c>
      <c r="C41" s="707"/>
      <c r="D41" s="707"/>
      <c r="E41" s="707"/>
      <c r="F41" s="707"/>
      <c r="G41" s="707"/>
      <c r="H41" s="707"/>
      <c r="I41" s="707"/>
      <c r="J41" s="707"/>
      <c r="K41" s="204">
        <f>SUM(K11:K40)</f>
        <v>0</v>
      </c>
      <c r="L41" s="184"/>
      <c r="M41" s="184"/>
      <c r="N41" s="175"/>
      <c r="O41" s="203">
        <f>SUM(O11:O40)</f>
        <v>0</v>
      </c>
      <c r="P41" s="203">
        <f>SUM(P11:P40)</f>
        <v>0</v>
      </c>
      <c r="Q41" s="203">
        <f>K41-(L41-M41)-N41-O41+P41</f>
        <v>0</v>
      </c>
      <c r="R41" s="177"/>
      <c r="S41" s="204">
        <f>SUM(S11:S40)</f>
        <v>0</v>
      </c>
      <c r="T41" s="203">
        <f>SUM(U41:W41)</f>
        <v>0</v>
      </c>
      <c r="U41" s="203">
        <f>SUM(U11:U40)</f>
        <v>0</v>
      </c>
      <c r="V41" s="203">
        <f>SUM(V11:V40)</f>
        <v>0</v>
      </c>
      <c r="W41" s="203">
        <f>SUM(W11:W40)</f>
        <v>0</v>
      </c>
      <c r="X41" s="203">
        <f>SUM(X11:X40)</f>
        <v>0</v>
      </c>
      <c r="Y41" s="176"/>
      <c r="Z41" s="176"/>
      <c r="AA41" s="203">
        <f>SUM(AA11:AA40)</f>
        <v>0</v>
      </c>
      <c r="AB41" s="177"/>
      <c r="AC41" s="207">
        <f>SUM(AC11:AC40)</f>
        <v>0</v>
      </c>
      <c r="AD41" s="206">
        <f>S41-T41-X41-AA41-AB41-AC41</f>
        <v>0</v>
      </c>
      <c r="AE41" s="708"/>
      <c r="AF41" s="709"/>
      <c r="AG41" s="709"/>
      <c r="AH41" s="155"/>
    </row>
    <row r="42" spans="1:42" ht="12.6" thickBot="1" x14ac:dyDescent="0.2">
      <c r="P42" s="232"/>
    </row>
    <row r="43" spans="1:42" s="156" customFormat="1" ht="69.75" customHeight="1" thickBot="1" x14ac:dyDescent="0.25">
      <c r="B43" s="157"/>
      <c r="C43" s="157"/>
      <c r="D43" s="157"/>
      <c r="E43" s="157"/>
      <c r="F43" s="157"/>
      <c r="G43" s="157"/>
      <c r="H43" s="157"/>
      <c r="I43" s="157"/>
      <c r="J43" s="157"/>
      <c r="K43" s="157"/>
      <c r="L43" s="157"/>
      <c r="M43" s="157"/>
      <c r="N43" s="157"/>
      <c r="O43" s="157"/>
      <c r="P43" s="157"/>
      <c r="Q43" s="157"/>
      <c r="R43" s="157"/>
      <c r="S43" s="710" t="s">
        <v>342</v>
      </c>
      <c r="T43" s="711"/>
      <c r="U43" s="711"/>
      <c r="V43" s="711"/>
      <c r="W43" s="712"/>
      <c r="X43" s="213" t="e">
        <f>(U41+V41+X41)/(T41+X41)</f>
        <v>#DIV/0!</v>
      </c>
      <c r="Y43" s="209" t="str">
        <f>IFERROR(IF(X43&gt;=1/2,"○","×"),"")</f>
        <v/>
      </c>
      <c r="Z43" s="157"/>
      <c r="AA43" s="710" t="s">
        <v>329</v>
      </c>
      <c r="AB43" s="711"/>
      <c r="AC43" s="712"/>
      <c r="AD43" s="210" t="str">
        <f>IFERROR(IF(AD41&gt;=Q41,"○","×"),"")</f>
        <v>○</v>
      </c>
      <c r="AE43" s="157"/>
      <c r="AF43" s="157"/>
      <c r="AG43" s="158"/>
      <c r="AH43" s="172"/>
      <c r="AI43" s="182"/>
      <c r="AJ43" s="182"/>
      <c r="AK43" s="182"/>
      <c r="AL43" s="182"/>
      <c r="AM43" s="157"/>
    </row>
    <row r="44" spans="1:42" s="156" customFormat="1" ht="24" customHeight="1" x14ac:dyDescent="0.2">
      <c r="B44" s="157"/>
      <c r="C44" s="157"/>
      <c r="D44" s="157"/>
      <c r="E44" s="157"/>
      <c r="F44" s="157"/>
      <c r="G44" s="157"/>
      <c r="H44" s="157"/>
      <c r="I44" s="157"/>
      <c r="J44" s="157"/>
      <c r="K44" s="185"/>
      <c r="L44" s="185"/>
      <c r="M44" s="185"/>
      <c r="N44" s="157"/>
      <c r="O44" s="157"/>
      <c r="P44" s="157"/>
      <c r="Q44" s="157"/>
      <c r="R44" s="157"/>
      <c r="S44" s="157"/>
      <c r="T44" s="157"/>
      <c r="U44" s="157"/>
      <c r="V44" s="157"/>
      <c r="W44" s="157"/>
      <c r="X44" s="157"/>
      <c r="Y44" s="157"/>
      <c r="Z44" s="157"/>
      <c r="AA44" s="157"/>
      <c r="AB44" s="172"/>
      <c r="AC44" s="172"/>
      <c r="AD44" s="157"/>
    </row>
    <row r="45" spans="1:42" s="162" customFormat="1" ht="19.5" customHeight="1" x14ac:dyDescent="0.2">
      <c r="A45" s="703" t="s">
        <v>249</v>
      </c>
      <c r="B45" s="703"/>
      <c r="C45" s="703"/>
      <c r="D45" s="703"/>
      <c r="E45" s="703"/>
      <c r="F45" s="159"/>
      <c r="G45" s="159"/>
      <c r="H45" s="159"/>
      <c r="I45" s="159"/>
      <c r="J45" s="159"/>
      <c r="K45" s="159"/>
      <c r="L45" s="159"/>
      <c r="M45" s="159"/>
      <c r="N45" s="159"/>
      <c r="O45" s="159"/>
      <c r="P45" s="157"/>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60"/>
      <c r="AN45" s="160"/>
      <c r="AO45" s="160"/>
      <c r="AP45" s="161"/>
    </row>
    <row r="46" spans="1:42" s="162" customFormat="1" ht="19.95" customHeight="1" x14ac:dyDescent="0.2">
      <c r="A46" s="703" t="s">
        <v>366</v>
      </c>
      <c r="B46" s="703"/>
      <c r="C46" s="703"/>
      <c r="D46" s="703"/>
      <c r="E46" s="703"/>
      <c r="F46" s="703"/>
      <c r="G46" s="703"/>
      <c r="H46" s="703"/>
      <c r="I46" s="703"/>
      <c r="J46" s="703"/>
      <c r="K46" s="703"/>
      <c r="L46" s="703"/>
      <c r="M46" s="703"/>
      <c r="N46" s="703"/>
      <c r="O46" s="703"/>
      <c r="P46" s="703"/>
      <c r="Q46" s="703"/>
      <c r="R46" s="703"/>
      <c r="S46" s="703"/>
      <c r="T46" s="703"/>
      <c r="U46" s="703"/>
      <c r="V46" s="703"/>
      <c r="W46" s="703"/>
      <c r="X46" s="703"/>
      <c r="Y46" s="703"/>
      <c r="Z46" s="703"/>
      <c r="AA46" s="284"/>
      <c r="AB46" s="284"/>
      <c r="AC46" s="284"/>
      <c r="AD46" s="163"/>
      <c r="AE46" s="163"/>
      <c r="AF46" s="163"/>
      <c r="AG46" s="163"/>
      <c r="AH46" s="284"/>
      <c r="AI46" s="163"/>
      <c r="AJ46" s="163"/>
      <c r="AK46" s="163"/>
      <c r="AL46" s="163"/>
      <c r="AM46" s="160"/>
      <c r="AN46" s="160"/>
      <c r="AO46" s="160"/>
      <c r="AP46" s="161"/>
    </row>
    <row r="47" spans="1:42" s="162" customFormat="1" ht="19.95" customHeight="1" x14ac:dyDescent="0.2">
      <c r="A47" s="703" t="s">
        <v>250</v>
      </c>
      <c r="B47" s="703"/>
      <c r="C47" s="703"/>
      <c r="D47" s="703"/>
      <c r="E47" s="703"/>
      <c r="F47" s="703"/>
      <c r="G47" s="703"/>
      <c r="H47" s="703"/>
      <c r="I47" s="703"/>
      <c r="J47" s="703"/>
      <c r="K47" s="703"/>
      <c r="L47" s="703"/>
      <c r="M47" s="703"/>
      <c r="N47" s="703"/>
      <c r="O47" s="703"/>
      <c r="P47" s="703"/>
      <c r="Q47" s="703"/>
      <c r="R47" s="703"/>
      <c r="S47" s="703"/>
      <c r="T47" s="703"/>
      <c r="U47" s="703"/>
      <c r="V47" s="703"/>
      <c r="W47" s="703"/>
      <c r="X47" s="703"/>
      <c r="Y47" s="703"/>
      <c r="Z47" s="703"/>
      <c r="AA47" s="284"/>
      <c r="AB47" s="284"/>
      <c r="AC47" s="284"/>
      <c r="AD47" s="159"/>
      <c r="AE47" s="159"/>
      <c r="AF47" s="159"/>
      <c r="AG47" s="159"/>
      <c r="AH47" s="284"/>
      <c r="AI47" s="159"/>
      <c r="AJ47" s="159"/>
      <c r="AK47" s="159"/>
      <c r="AL47" s="159"/>
      <c r="AM47" s="160"/>
      <c r="AN47" s="160"/>
      <c r="AO47" s="160"/>
      <c r="AP47" s="161"/>
    </row>
    <row r="48" spans="1:42" s="162" customFormat="1" ht="19.95" customHeight="1" x14ac:dyDescent="0.2">
      <c r="A48" s="283" t="s">
        <v>251</v>
      </c>
      <c r="B48" s="704" t="s">
        <v>367</v>
      </c>
      <c r="C48" s="704"/>
      <c r="D48" s="704"/>
      <c r="E48" s="704"/>
      <c r="F48" s="704"/>
      <c r="G48" s="704"/>
      <c r="H48" s="704"/>
      <c r="I48" s="704"/>
      <c r="J48" s="704"/>
      <c r="K48" s="704"/>
      <c r="L48" s="704"/>
      <c r="M48" s="704"/>
      <c r="N48" s="704"/>
      <c r="O48" s="704"/>
      <c r="P48" s="704"/>
      <c r="Q48" s="704"/>
      <c r="R48" s="704"/>
      <c r="S48" s="704"/>
      <c r="T48" s="704"/>
      <c r="U48" s="704"/>
      <c r="V48" s="704"/>
      <c r="W48" s="704"/>
      <c r="X48" s="704"/>
      <c r="Y48" s="704"/>
      <c r="Z48" s="704"/>
      <c r="AA48" s="285"/>
      <c r="AB48" s="285"/>
      <c r="AC48" s="285"/>
      <c r="AD48" s="159"/>
      <c r="AE48" s="159"/>
      <c r="AF48" s="159"/>
      <c r="AG48" s="159"/>
      <c r="AH48" s="285"/>
      <c r="AI48" s="159"/>
      <c r="AJ48" s="159"/>
      <c r="AK48" s="159"/>
      <c r="AL48" s="159"/>
      <c r="AM48" s="160"/>
      <c r="AN48" s="160"/>
      <c r="AO48" s="160"/>
      <c r="AP48" s="161"/>
    </row>
    <row r="49" spans="1:42" s="164" customFormat="1" ht="19.95" customHeight="1" x14ac:dyDescent="0.2">
      <c r="A49" s="283" t="s">
        <v>252</v>
      </c>
      <c r="B49" s="701" t="s">
        <v>253</v>
      </c>
      <c r="C49" s="701"/>
      <c r="D49" s="701"/>
      <c r="E49" s="701"/>
      <c r="F49" s="701"/>
      <c r="G49" s="701"/>
      <c r="H49" s="701"/>
      <c r="I49" s="701"/>
      <c r="J49" s="701"/>
      <c r="K49" s="701"/>
      <c r="L49" s="701"/>
      <c r="M49" s="701"/>
      <c r="N49" s="701"/>
      <c r="O49" s="701"/>
      <c r="P49" s="701"/>
      <c r="Q49" s="701"/>
      <c r="R49" s="701"/>
      <c r="S49" s="701"/>
      <c r="T49" s="701"/>
      <c r="U49" s="701"/>
      <c r="V49" s="701"/>
      <c r="W49" s="701"/>
      <c r="X49" s="701"/>
      <c r="Y49" s="701"/>
      <c r="Z49" s="701"/>
      <c r="AA49" s="282"/>
      <c r="AB49" s="282"/>
      <c r="AC49" s="282"/>
      <c r="AH49" s="282"/>
    </row>
    <row r="50" spans="1:42" s="164" customFormat="1" ht="19.95" customHeight="1" x14ac:dyDescent="0.2">
      <c r="A50" s="283"/>
      <c r="B50" s="701" t="s">
        <v>254</v>
      </c>
      <c r="C50" s="701"/>
      <c r="D50" s="701"/>
      <c r="E50" s="701"/>
      <c r="F50" s="701"/>
      <c r="G50" s="701"/>
      <c r="H50" s="701"/>
      <c r="I50" s="701"/>
      <c r="J50" s="701"/>
      <c r="K50" s="701"/>
      <c r="L50" s="701"/>
      <c r="M50" s="701"/>
      <c r="N50" s="701"/>
      <c r="O50" s="701"/>
      <c r="P50" s="701"/>
      <c r="Q50" s="701"/>
      <c r="R50" s="701"/>
      <c r="S50" s="701"/>
      <c r="T50" s="701"/>
      <c r="U50" s="701"/>
      <c r="V50" s="701"/>
      <c r="W50" s="701"/>
      <c r="X50" s="701"/>
      <c r="Y50" s="701"/>
      <c r="Z50" s="701"/>
      <c r="AA50" s="282"/>
      <c r="AB50" s="282"/>
      <c r="AC50" s="282"/>
      <c r="AH50" s="282"/>
      <c r="AM50" s="282"/>
      <c r="AN50" s="282"/>
      <c r="AO50" s="282"/>
      <c r="AP50" s="282"/>
    </row>
    <row r="51" spans="1:42" s="165" customFormat="1" ht="19.95" customHeight="1" x14ac:dyDescent="0.2">
      <c r="A51" s="283" t="s">
        <v>255</v>
      </c>
      <c r="B51" s="702" t="s">
        <v>256</v>
      </c>
      <c r="C51" s="702"/>
      <c r="D51" s="702"/>
      <c r="E51" s="702"/>
      <c r="F51" s="702"/>
      <c r="G51" s="702"/>
      <c r="H51" s="702"/>
      <c r="I51" s="702"/>
      <c r="J51" s="702"/>
      <c r="K51" s="702"/>
      <c r="L51" s="702"/>
      <c r="M51" s="702"/>
      <c r="N51" s="702"/>
      <c r="O51" s="702"/>
      <c r="P51" s="702"/>
      <c r="Q51" s="702"/>
      <c r="R51" s="702"/>
      <c r="S51" s="702"/>
      <c r="T51" s="702"/>
      <c r="U51" s="702"/>
      <c r="V51" s="702"/>
      <c r="W51" s="702"/>
      <c r="X51" s="702"/>
      <c r="Y51" s="702"/>
      <c r="Z51" s="702"/>
      <c r="AA51" s="283"/>
      <c r="AB51" s="283"/>
      <c r="AC51" s="283"/>
      <c r="AH51" s="283"/>
    </row>
    <row r="52" spans="1:42" s="162" customFormat="1" ht="19.95" customHeight="1" x14ac:dyDescent="0.2">
      <c r="A52" s="283"/>
      <c r="B52" s="702" t="s">
        <v>257</v>
      </c>
      <c r="C52" s="702"/>
      <c r="D52" s="702"/>
      <c r="E52" s="702"/>
      <c r="F52" s="702"/>
      <c r="G52" s="702"/>
      <c r="H52" s="702"/>
      <c r="I52" s="702"/>
      <c r="J52" s="702"/>
      <c r="K52" s="702"/>
      <c r="L52" s="702"/>
      <c r="M52" s="702"/>
      <c r="N52" s="702"/>
      <c r="O52" s="702"/>
      <c r="P52" s="702"/>
      <c r="Q52" s="702"/>
      <c r="R52" s="702"/>
      <c r="S52" s="702"/>
      <c r="T52" s="702"/>
      <c r="U52" s="702"/>
      <c r="V52" s="702"/>
      <c r="W52" s="702"/>
      <c r="X52" s="702"/>
      <c r="Y52" s="702"/>
      <c r="Z52" s="702"/>
      <c r="AA52" s="283"/>
      <c r="AB52" s="283"/>
      <c r="AC52" s="283"/>
      <c r="AD52" s="165"/>
      <c r="AE52" s="165"/>
      <c r="AF52" s="165"/>
      <c r="AG52" s="165"/>
      <c r="AH52" s="283"/>
      <c r="AI52" s="165"/>
      <c r="AJ52" s="165"/>
      <c r="AK52" s="165"/>
      <c r="AL52" s="165"/>
      <c r="AM52" s="165"/>
      <c r="AN52" s="165"/>
      <c r="AO52" s="165"/>
      <c r="AP52" s="165"/>
    </row>
    <row r="53" spans="1:42" s="162" customFormat="1" ht="19.95" customHeight="1" x14ac:dyDescent="0.2">
      <c r="A53" s="231" t="s">
        <v>370</v>
      </c>
      <c r="B53" s="231"/>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row>
    <row r="54" spans="1:42" s="156" customFormat="1" ht="19.95" customHeight="1" x14ac:dyDescent="0.2">
      <c r="A54" s="231"/>
      <c r="B54" s="231"/>
      <c r="C54" s="166"/>
      <c r="D54" s="166"/>
      <c r="E54" s="166"/>
      <c r="F54" s="166"/>
      <c r="G54" s="166"/>
      <c r="H54" s="166"/>
      <c r="I54" s="166"/>
      <c r="J54" s="166"/>
      <c r="K54" s="166"/>
      <c r="L54" s="166"/>
      <c r="M54" s="166"/>
      <c r="N54" s="166"/>
      <c r="O54" s="166"/>
      <c r="P54" s="165"/>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row>
    <row r="55" spans="1:42" ht="12" customHeight="1" x14ac:dyDescent="0.2">
      <c r="B55" s="67"/>
      <c r="C55" s="67"/>
      <c r="D55" s="67"/>
      <c r="E55" s="67"/>
      <c r="F55" s="67"/>
      <c r="G55" s="67"/>
      <c r="H55" s="67"/>
      <c r="I55" s="67"/>
      <c r="J55" s="67"/>
      <c r="K55" s="67"/>
      <c r="L55" s="67"/>
      <c r="M55" s="67"/>
      <c r="N55" s="67"/>
      <c r="O55" s="67"/>
      <c r="P55" s="166"/>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row>
    <row r="56" spans="1:42" ht="12" customHeight="1" x14ac:dyDescent="0.2">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row>
    <row r="57" spans="1:42" ht="12" customHeight="1" x14ac:dyDescent="0.2">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row>
    <row r="58" spans="1:42" ht="12" customHeight="1" x14ac:dyDescent="0.2">
      <c r="B58" s="68"/>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row>
    <row r="59" spans="1:42" ht="13.2" x14ac:dyDescent="0.2">
      <c r="B59" s="69"/>
      <c r="C59" s="69"/>
      <c r="D59" s="69"/>
      <c r="E59" s="69"/>
      <c r="F59" s="69"/>
      <c r="G59" s="69"/>
      <c r="H59" s="69"/>
      <c r="I59" s="69"/>
      <c r="J59" s="69"/>
      <c r="K59" s="69"/>
      <c r="L59" s="69"/>
      <c r="M59" s="69"/>
      <c r="N59" s="69"/>
      <c r="O59" s="69"/>
      <c r="P59" s="67"/>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row>
    <row r="60" spans="1:42" x14ac:dyDescent="0.15">
      <c r="P60" s="69"/>
    </row>
  </sheetData>
  <sheetProtection formatCells="0" insertColumns="0" insertRows="0" selectLockedCells="1"/>
  <mergeCells count="115">
    <mergeCell ref="AE6:AG10"/>
    <mergeCell ref="R7:R8"/>
    <mergeCell ref="U7:W7"/>
    <mergeCell ref="Y7:Z7"/>
    <mergeCell ref="K8:K10"/>
    <mergeCell ref="L8:L10"/>
    <mergeCell ref="AE1:AE3"/>
    <mergeCell ref="AF1:AG3"/>
    <mergeCell ref="A5:N5"/>
    <mergeCell ref="A6:A10"/>
    <mergeCell ref="B6:D10"/>
    <mergeCell ref="E6:E10"/>
    <mergeCell ref="F6:F10"/>
    <mergeCell ref="G6:G10"/>
    <mergeCell ref="H6:H10"/>
    <mergeCell ref="I6:I10"/>
    <mergeCell ref="M8:M10"/>
    <mergeCell ref="N8:N10"/>
    <mergeCell ref="O8:O10"/>
    <mergeCell ref="Q8:Q10"/>
    <mergeCell ref="S8:S10"/>
    <mergeCell ref="T8:W8"/>
    <mergeCell ref="J6:J10"/>
    <mergeCell ref="K6:R6"/>
    <mergeCell ref="S6:AD6"/>
    <mergeCell ref="X8:Z8"/>
    <mergeCell ref="AA8:AA10"/>
    <mergeCell ref="AB8:AB10"/>
    <mergeCell ref="AC8:AC10"/>
    <mergeCell ref="AD8:AD10"/>
    <mergeCell ref="R9:R10"/>
    <mergeCell ref="T9:W9"/>
    <mergeCell ref="X9:X10"/>
    <mergeCell ref="Y9:Y10"/>
    <mergeCell ref="Z9:Z10"/>
    <mergeCell ref="AE15:AG15"/>
    <mergeCell ref="B16:D16"/>
    <mergeCell ref="AE16:AG16"/>
    <mergeCell ref="B17:D17"/>
    <mergeCell ref="AE17:AG17"/>
    <mergeCell ref="B18:D18"/>
    <mergeCell ref="AE18:AG18"/>
    <mergeCell ref="AB11:AB40"/>
    <mergeCell ref="AD11:AD40"/>
    <mergeCell ref="AE11:AG11"/>
    <mergeCell ref="B12:D12"/>
    <mergeCell ref="AE12:AG12"/>
    <mergeCell ref="B13:D13"/>
    <mergeCell ref="AE13:AG13"/>
    <mergeCell ref="B14:D14"/>
    <mergeCell ref="AE14:AG14"/>
    <mergeCell ref="B15:D15"/>
    <mergeCell ref="B11:D11"/>
    <mergeCell ref="L11:L40"/>
    <mergeCell ref="M11:M40"/>
    <mergeCell ref="N11:N40"/>
    <mergeCell ref="Q11:Q40"/>
    <mergeCell ref="R11:R40"/>
    <mergeCell ref="B19:D19"/>
    <mergeCell ref="AE23:AG23"/>
    <mergeCell ref="B24:D24"/>
    <mergeCell ref="AE24:AG24"/>
    <mergeCell ref="B25:D25"/>
    <mergeCell ref="AE25:AG25"/>
    <mergeCell ref="B26:D26"/>
    <mergeCell ref="AE26:AG26"/>
    <mergeCell ref="AE19:AG19"/>
    <mergeCell ref="B20:D20"/>
    <mergeCell ref="AE20:AG20"/>
    <mergeCell ref="B21:D21"/>
    <mergeCell ref="AE21:AG21"/>
    <mergeCell ref="B22:D22"/>
    <mergeCell ref="AE22:AG22"/>
    <mergeCell ref="B23:D23"/>
    <mergeCell ref="AE27:AG27"/>
    <mergeCell ref="B28:D28"/>
    <mergeCell ref="AE28:AG28"/>
    <mergeCell ref="B29:D29"/>
    <mergeCell ref="AE29:AG29"/>
    <mergeCell ref="B30:D30"/>
    <mergeCell ref="AE30:AG30"/>
    <mergeCell ref="B27:D27"/>
    <mergeCell ref="B31:D31"/>
    <mergeCell ref="AE35:AG35"/>
    <mergeCell ref="B36:D36"/>
    <mergeCell ref="AE36:AG36"/>
    <mergeCell ref="B37:D37"/>
    <mergeCell ref="AE37:AG37"/>
    <mergeCell ref="AE31:AG31"/>
    <mergeCell ref="B32:D32"/>
    <mergeCell ref="AE32:AG32"/>
    <mergeCell ref="B33:D33"/>
    <mergeCell ref="AE33:AG33"/>
    <mergeCell ref="B34:D34"/>
    <mergeCell ref="AE34:AG34"/>
    <mergeCell ref="AE41:AG41"/>
    <mergeCell ref="S43:W43"/>
    <mergeCell ref="AA43:AC43"/>
    <mergeCell ref="B38:D38"/>
    <mergeCell ref="AE38:AG38"/>
    <mergeCell ref="B39:D39"/>
    <mergeCell ref="AE39:AG39"/>
    <mergeCell ref="B40:D40"/>
    <mergeCell ref="AE40:AG40"/>
    <mergeCell ref="P8:P10"/>
    <mergeCell ref="B49:Z49"/>
    <mergeCell ref="B50:Z50"/>
    <mergeCell ref="B51:Z51"/>
    <mergeCell ref="B52:Z52"/>
    <mergeCell ref="A45:E45"/>
    <mergeCell ref="A46:Z46"/>
    <mergeCell ref="A47:Z47"/>
    <mergeCell ref="B48:Z48"/>
    <mergeCell ref="B35:D35"/>
    <mergeCell ref="B41:J41"/>
  </mergeCells>
  <phoneticPr fontId="4"/>
  <conditionalFormatting sqref="K11:O11 Q11:W11 B11:J40 K12:M40 O12:O40 T12:T41 B41 K41:O41 Q41:S41 U41:AB41">
    <cfRule type="containsBlanks" dxfId="11" priority="6">
      <formula>LEN(TRIM(B11))=0</formula>
    </cfRule>
  </conditionalFormatting>
  <conditionalFormatting sqref="P11:P41">
    <cfRule type="containsBlanks" dxfId="10" priority="2">
      <formula>LEN(TRIM(P11))=0</formula>
    </cfRule>
  </conditionalFormatting>
  <conditionalFormatting sqref="X11:AA40">
    <cfRule type="containsBlanks" dxfId="9" priority="5">
      <formula>LEN(TRIM(X11))=0</formula>
    </cfRule>
  </conditionalFormatting>
  <conditionalFormatting sqref="AB11:AD11 AE11:AG41 S12:S40 U12:W40 AD41">
    <cfRule type="containsBlanks" dxfId="8" priority="7">
      <formula>LEN(TRIM(S11))=0</formula>
    </cfRule>
  </conditionalFormatting>
  <conditionalFormatting sqref="AC12:AC41">
    <cfRule type="containsBlanks" dxfId="7" priority="3">
      <formula>LEN(TRIM(AC12))=0</formula>
    </cfRule>
  </conditionalFormatting>
  <dataValidations count="10">
    <dataValidation type="custom" allowBlank="1" showInputMessage="1" showErrorMessage="1" sqref="AP65540:AP65559 AP131076:AP131095 AP196612:AP196631 AP262148:AP262167 AP327684:AP327703 AP393220:AP393239 AP458756:AP458775 AP524292:AP524311 AP589828:AP589847 AP655364:AP655383 AP720900:AP720919 AP786436:AP786455 AP851972:AP851991 AP917508:AP917527 AP983044:AP983063 WVN983044:WWO983063 VRZ983044:VTA983063 WBV983044:WCW983063 JB65540:KC65559 SX65540:TY65559 ACT65540:ADU65559 AMP65540:ANQ65559 AWL65540:AXM65559 BGH65540:BHI65559 BQD65540:BRE65559 BZZ65540:CBA65559 CJV65540:CKW65559 CTR65540:CUS65559 DDN65540:DEO65559 DNJ65540:DOK65559 DXF65540:DYG65559 EHB65540:EIC65559 EQX65540:ERY65559 FAT65540:FBU65559 FKP65540:FLQ65559 FUL65540:FVM65559 GEH65540:GFI65559 GOD65540:GPE65559 GXZ65540:GZA65559 HHV65540:HIW65559 HRR65540:HSS65559 IBN65540:ICO65559 ILJ65540:IMK65559 IVF65540:IWG65559 JFB65540:JGC65559 JOX65540:JPY65559 JYT65540:JZU65559 KIP65540:KJQ65559 KSL65540:KTM65559 LCH65540:LDI65559 LMD65540:LNE65559 LVZ65540:LXA65559 MFV65540:MGW65559 MPR65540:MQS65559 MZN65540:NAO65559 NJJ65540:NKK65559 NTF65540:NUG65559 ODB65540:OEC65559 OMX65540:ONY65559 OWT65540:OXU65559 PGP65540:PHQ65559 PQL65540:PRM65559 QAH65540:QBI65559 QKD65540:QLE65559 QTZ65540:QVA65559 RDV65540:REW65559 RNR65540:ROS65559 RXN65540:RYO65559 SHJ65540:SIK65559 SRF65540:SSG65559 TBB65540:TCC65559 TKX65540:TLY65559 TUT65540:TVU65559 UEP65540:UFQ65559 UOL65540:UPM65559 UYH65540:UZI65559 VID65540:VJE65559 VRZ65540:VTA65559 WBV65540:WCW65559 WLR65540:WMS65559 WVN65540:WWO65559 JB131076:KC131095 SX131076:TY131095 ACT131076:ADU131095 AMP131076:ANQ131095 AWL131076:AXM131095 BGH131076:BHI131095 BQD131076:BRE131095 BZZ131076:CBA131095 CJV131076:CKW131095 CTR131076:CUS131095 DDN131076:DEO131095 DNJ131076:DOK131095 DXF131076:DYG131095 EHB131076:EIC131095 EQX131076:ERY131095 FAT131076:FBU131095 FKP131076:FLQ131095 FUL131076:FVM131095 GEH131076:GFI131095 GOD131076:GPE131095 GXZ131076:GZA131095 HHV131076:HIW131095 HRR131076:HSS131095 IBN131076:ICO131095 ILJ131076:IMK131095 IVF131076:IWG131095 JFB131076:JGC131095 JOX131076:JPY131095 JYT131076:JZU131095 KIP131076:KJQ131095 KSL131076:KTM131095 LCH131076:LDI131095 LMD131076:LNE131095 LVZ131076:LXA131095 MFV131076:MGW131095 MPR131076:MQS131095 MZN131076:NAO131095 NJJ131076:NKK131095 NTF131076:NUG131095 ODB131076:OEC131095 OMX131076:ONY131095 OWT131076:OXU131095 PGP131076:PHQ131095 PQL131076:PRM131095 QAH131076:QBI131095 QKD131076:QLE131095 QTZ131076:QVA131095 RDV131076:REW131095 RNR131076:ROS131095 RXN131076:RYO131095 SHJ131076:SIK131095 SRF131076:SSG131095 TBB131076:TCC131095 TKX131076:TLY131095 TUT131076:TVU131095 UEP131076:UFQ131095 UOL131076:UPM131095 UYH131076:UZI131095 VID131076:VJE131095 VRZ131076:VTA131095 WBV131076:WCW131095 WLR131076:WMS131095 WVN131076:WWO131095 JB196612:KC196631 SX196612:TY196631 ACT196612:ADU196631 AMP196612:ANQ196631 AWL196612:AXM196631 BGH196612:BHI196631 BQD196612:BRE196631 BZZ196612:CBA196631 CJV196612:CKW196631 CTR196612:CUS196631 DDN196612:DEO196631 DNJ196612:DOK196631 DXF196612:DYG196631 EHB196612:EIC196631 EQX196612:ERY196631 FAT196612:FBU196631 FKP196612:FLQ196631 FUL196612:FVM196631 GEH196612:GFI196631 GOD196612:GPE196631 GXZ196612:GZA196631 HHV196612:HIW196631 HRR196612:HSS196631 IBN196612:ICO196631 ILJ196612:IMK196631 IVF196612:IWG196631 JFB196612:JGC196631 JOX196612:JPY196631 JYT196612:JZU196631 KIP196612:KJQ196631 KSL196612:KTM196631 LCH196612:LDI196631 LMD196612:LNE196631 LVZ196612:LXA196631 MFV196612:MGW196631 MPR196612:MQS196631 MZN196612:NAO196631 NJJ196612:NKK196631 NTF196612:NUG196631 ODB196612:OEC196631 OMX196612:ONY196631 OWT196612:OXU196631 PGP196612:PHQ196631 PQL196612:PRM196631 QAH196612:QBI196631 QKD196612:QLE196631 QTZ196612:QVA196631 RDV196612:REW196631 RNR196612:ROS196631 RXN196612:RYO196631 SHJ196612:SIK196631 SRF196612:SSG196631 TBB196612:TCC196631 TKX196612:TLY196631 TUT196612:TVU196631 UEP196612:UFQ196631 UOL196612:UPM196631 UYH196612:UZI196631 VID196612:VJE196631 VRZ196612:VTA196631 WBV196612:WCW196631 WLR196612:WMS196631 WVN196612:WWO196631 JB262148:KC262167 SX262148:TY262167 ACT262148:ADU262167 AMP262148:ANQ262167 AWL262148:AXM262167 BGH262148:BHI262167 BQD262148:BRE262167 BZZ262148:CBA262167 CJV262148:CKW262167 CTR262148:CUS262167 DDN262148:DEO262167 DNJ262148:DOK262167 DXF262148:DYG262167 EHB262148:EIC262167 EQX262148:ERY262167 FAT262148:FBU262167 FKP262148:FLQ262167 FUL262148:FVM262167 GEH262148:GFI262167 GOD262148:GPE262167 GXZ262148:GZA262167 HHV262148:HIW262167 HRR262148:HSS262167 IBN262148:ICO262167 ILJ262148:IMK262167 IVF262148:IWG262167 JFB262148:JGC262167 JOX262148:JPY262167 JYT262148:JZU262167 KIP262148:KJQ262167 KSL262148:KTM262167 LCH262148:LDI262167 LMD262148:LNE262167 LVZ262148:LXA262167 MFV262148:MGW262167 MPR262148:MQS262167 MZN262148:NAO262167 NJJ262148:NKK262167 NTF262148:NUG262167 ODB262148:OEC262167 OMX262148:ONY262167 OWT262148:OXU262167 PGP262148:PHQ262167 PQL262148:PRM262167 QAH262148:QBI262167 QKD262148:QLE262167 QTZ262148:QVA262167 RDV262148:REW262167 RNR262148:ROS262167 RXN262148:RYO262167 SHJ262148:SIK262167 SRF262148:SSG262167 TBB262148:TCC262167 TKX262148:TLY262167 TUT262148:TVU262167 UEP262148:UFQ262167 UOL262148:UPM262167 UYH262148:UZI262167 VID262148:VJE262167 VRZ262148:VTA262167 WBV262148:WCW262167 WLR262148:WMS262167 WVN262148:WWO262167 JB327684:KC327703 SX327684:TY327703 ACT327684:ADU327703 AMP327684:ANQ327703 AWL327684:AXM327703 BGH327684:BHI327703 BQD327684:BRE327703 BZZ327684:CBA327703 CJV327684:CKW327703 CTR327684:CUS327703 DDN327684:DEO327703 DNJ327684:DOK327703 DXF327684:DYG327703 EHB327684:EIC327703 EQX327684:ERY327703 FAT327684:FBU327703 FKP327684:FLQ327703 FUL327684:FVM327703 GEH327684:GFI327703 GOD327684:GPE327703 GXZ327684:GZA327703 HHV327684:HIW327703 HRR327684:HSS327703 IBN327684:ICO327703 ILJ327684:IMK327703 IVF327684:IWG327703 JFB327684:JGC327703 JOX327684:JPY327703 JYT327684:JZU327703 KIP327684:KJQ327703 KSL327684:KTM327703 LCH327684:LDI327703 LMD327684:LNE327703 LVZ327684:LXA327703 MFV327684:MGW327703 MPR327684:MQS327703 MZN327684:NAO327703 NJJ327684:NKK327703 NTF327684:NUG327703 ODB327684:OEC327703 OMX327684:ONY327703 OWT327684:OXU327703 PGP327684:PHQ327703 PQL327684:PRM327703 QAH327684:QBI327703 QKD327684:QLE327703 QTZ327684:QVA327703 RDV327684:REW327703 RNR327684:ROS327703 RXN327684:RYO327703 SHJ327684:SIK327703 SRF327684:SSG327703 TBB327684:TCC327703 TKX327684:TLY327703 TUT327684:TVU327703 UEP327684:UFQ327703 UOL327684:UPM327703 UYH327684:UZI327703 VID327684:VJE327703 VRZ327684:VTA327703 WBV327684:WCW327703 WLR327684:WMS327703 WVN327684:WWO327703 JB393220:KC393239 SX393220:TY393239 ACT393220:ADU393239 AMP393220:ANQ393239 AWL393220:AXM393239 BGH393220:BHI393239 BQD393220:BRE393239 BZZ393220:CBA393239 CJV393220:CKW393239 CTR393220:CUS393239 DDN393220:DEO393239 DNJ393220:DOK393239 DXF393220:DYG393239 EHB393220:EIC393239 EQX393220:ERY393239 FAT393220:FBU393239 FKP393220:FLQ393239 FUL393220:FVM393239 GEH393220:GFI393239 GOD393220:GPE393239 GXZ393220:GZA393239 HHV393220:HIW393239 HRR393220:HSS393239 IBN393220:ICO393239 ILJ393220:IMK393239 IVF393220:IWG393239 JFB393220:JGC393239 JOX393220:JPY393239 JYT393220:JZU393239 KIP393220:KJQ393239 KSL393220:KTM393239 LCH393220:LDI393239 LMD393220:LNE393239 LVZ393220:LXA393239 MFV393220:MGW393239 MPR393220:MQS393239 MZN393220:NAO393239 NJJ393220:NKK393239 NTF393220:NUG393239 ODB393220:OEC393239 OMX393220:ONY393239 OWT393220:OXU393239 PGP393220:PHQ393239 PQL393220:PRM393239 QAH393220:QBI393239 QKD393220:QLE393239 QTZ393220:QVA393239 RDV393220:REW393239 RNR393220:ROS393239 RXN393220:RYO393239 SHJ393220:SIK393239 SRF393220:SSG393239 TBB393220:TCC393239 TKX393220:TLY393239 TUT393220:TVU393239 UEP393220:UFQ393239 UOL393220:UPM393239 UYH393220:UZI393239 VID393220:VJE393239 VRZ393220:VTA393239 WBV393220:WCW393239 WLR393220:WMS393239 WVN393220:WWO393239 JB458756:KC458775 SX458756:TY458775 ACT458756:ADU458775 AMP458756:ANQ458775 AWL458756:AXM458775 BGH458756:BHI458775 BQD458756:BRE458775 BZZ458756:CBA458775 CJV458756:CKW458775 CTR458756:CUS458775 DDN458756:DEO458775 DNJ458756:DOK458775 DXF458756:DYG458775 EHB458756:EIC458775 EQX458756:ERY458775 FAT458756:FBU458775 FKP458756:FLQ458775 FUL458756:FVM458775 GEH458756:GFI458775 GOD458756:GPE458775 GXZ458756:GZA458775 HHV458756:HIW458775 HRR458756:HSS458775 IBN458756:ICO458775 ILJ458756:IMK458775 IVF458756:IWG458775 JFB458756:JGC458775 JOX458756:JPY458775 JYT458756:JZU458775 KIP458756:KJQ458775 KSL458756:KTM458775 LCH458756:LDI458775 LMD458756:LNE458775 LVZ458756:LXA458775 MFV458756:MGW458775 MPR458756:MQS458775 MZN458756:NAO458775 NJJ458756:NKK458775 NTF458756:NUG458775 ODB458756:OEC458775 OMX458756:ONY458775 OWT458756:OXU458775 PGP458756:PHQ458775 PQL458756:PRM458775 QAH458756:QBI458775 QKD458756:QLE458775 QTZ458756:QVA458775 RDV458756:REW458775 RNR458756:ROS458775 RXN458756:RYO458775 SHJ458756:SIK458775 SRF458756:SSG458775 TBB458756:TCC458775 TKX458756:TLY458775 TUT458756:TVU458775 UEP458756:UFQ458775 UOL458756:UPM458775 UYH458756:UZI458775 VID458756:VJE458775 VRZ458756:VTA458775 WBV458756:WCW458775 WLR458756:WMS458775 WVN458756:WWO458775 JB524292:KC524311 SX524292:TY524311 ACT524292:ADU524311 AMP524292:ANQ524311 AWL524292:AXM524311 BGH524292:BHI524311 BQD524292:BRE524311 BZZ524292:CBA524311 CJV524292:CKW524311 CTR524292:CUS524311 DDN524292:DEO524311 DNJ524292:DOK524311 DXF524292:DYG524311 EHB524292:EIC524311 EQX524292:ERY524311 FAT524292:FBU524311 FKP524292:FLQ524311 FUL524292:FVM524311 GEH524292:GFI524311 GOD524292:GPE524311 GXZ524292:GZA524311 HHV524292:HIW524311 HRR524292:HSS524311 IBN524292:ICO524311 ILJ524292:IMK524311 IVF524292:IWG524311 JFB524292:JGC524311 JOX524292:JPY524311 JYT524292:JZU524311 KIP524292:KJQ524311 KSL524292:KTM524311 LCH524292:LDI524311 LMD524292:LNE524311 LVZ524292:LXA524311 MFV524292:MGW524311 MPR524292:MQS524311 MZN524292:NAO524311 NJJ524292:NKK524311 NTF524292:NUG524311 ODB524292:OEC524311 OMX524292:ONY524311 OWT524292:OXU524311 PGP524292:PHQ524311 PQL524292:PRM524311 QAH524292:QBI524311 QKD524292:QLE524311 QTZ524292:QVA524311 RDV524292:REW524311 RNR524292:ROS524311 RXN524292:RYO524311 SHJ524292:SIK524311 SRF524292:SSG524311 TBB524292:TCC524311 TKX524292:TLY524311 TUT524292:TVU524311 UEP524292:UFQ524311 UOL524292:UPM524311 UYH524292:UZI524311 VID524292:VJE524311 VRZ524292:VTA524311 WBV524292:WCW524311 WLR524292:WMS524311 WVN524292:WWO524311 JB589828:KC589847 SX589828:TY589847 ACT589828:ADU589847 AMP589828:ANQ589847 AWL589828:AXM589847 BGH589828:BHI589847 BQD589828:BRE589847 BZZ589828:CBA589847 CJV589828:CKW589847 CTR589828:CUS589847 DDN589828:DEO589847 DNJ589828:DOK589847 DXF589828:DYG589847 EHB589828:EIC589847 EQX589828:ERY589847 FAT589828:FBU589847 FKP589828:FLQ589847 FUL589828:FVM589847 GEH589828:GFI589847 GOD589828:GPE589847 GXZ589828:GZA589847 HHV589828:HIW589847 HRR589828:HSS589847 IBN589828:ICO589847 ILJ589828:IMK589847 IVF589828:IWG589847 JFB589828:JGC589847 JOX589828:JPY589847 JYT589828:JZU589847 KIP589828:KJQ589847 KSL589828:KTM589847 LCH589828:LDI589847 LMD589828:LNE589847 LVZ589828:LXA589847 MFV589828:MGW589847 MPR589828:MQS589847 MZN589828:NAO589847 NJJ589828:NKK589847 NTF589828:NUG589847 ODB589828:OEC589847 OMX589828:ONY589847 OWT589828:OXU589847 PGP589828:PHQ589847 PQL589828:PRM589847 QAH589828:QBI589847 QKD589828:QLE589847 QTZ589828:QVA589847 RDV589828:REW589847 RNR589828:ROS589847 RXN589828:RYO589847 SHJ589828:SIK589847 SRF589828:SSG589847 TBB589828:TCC589847 TKX589828:TLY589847 TUT589828:TVU589847 UEP589828:UFQ589847 UOL589828:UPM589847 UYH589828:UZI589847 VID589828:VJE589847 VRZ589828:VTA589847 WBV589828:WCW589847 WLR589828:WMS589847 WVN589828:WWO589847 JB655364:KC655383 SX655364:TY655383 ACT655364:ADU655383 AMP655364:ANQ655383 AWL655364:AXM655383 BGH655364:BHI655383 BQD655364:BRE655383 BZZ655364:CBA655383 CJV655364:CKW655383 CTR655364:CUS655383 DDN655364:DEO655383 DNJ655364:DOK655383 DXF655364:DYG655383 EHB655364:EIC655383 EQX655364:ERY655383 FAT655364:FBU655383 FKP655364:FLQ655383 FUL655364:FVM655383 GEH655364:GFI655383 GOD655364:GPE655383 GXZ655364:GZA655383 HHV655364:HIW655383 HRR655364:HSS655383 IBN655364:ICO655383 ILJ655364:IMK655383 IVF655364:IWG655383 JFB655364:JGC655383 JOX655364:JPY655383 JYT655364:JZU655383 KIP655364:KJQ655383 KSL655364:KTM655383 LCH655364:LDI655383 LMD655364:LNE655383 LVZ655364:LXA655383 MFV655364:MGW655383 MPR655364:MQS655383 MZN655364:NAO655383 NJJ655364:NKK655383 NTF655364:NUG655383 ODB655364:OEC655383 OMX655364:ONY655383 OWT655364:OXU655383 PGP655364:PHQ655383 PQL655364:PRM655383 QAH655364:QBI655383 QKD655364:QLE655383 QTZ655364:QVA655383 RDV655364:REW655383 RNR655364:ROS655383 RXN655364:RYO655383 SHJ655364:SIK655383 SRF655364:SSG655383 TBB655364:TCC655383 TKX655364:TLY655383 TUT655364:TVU655383 UEP655364:UFQ655383 UOL655364:UPM655383 UYH655364:UZI655383 VID655364:VJE655383 VRZ655364:VTA655383 WBV655364:WCW655383 WLR655364:WMS655383 WVN655364:WWO655383 JB720900:KC720919 SX720900:TY720919 ACT720900:ADU720919 AMP720900:ANQ720919 AWL720900:AXM720919 BGH720900:BHI720919 BQD720900:BRE720919 BZZ720900:CBA720919 CJV720900:CKW720919 CTR720900:CUS720919 DDN720900:DEO720919 DNJ720900:DOK720919 DXF720900:DYG720919 EHB720900:EIC720919 EQX720900:ERY720919 FAT720900:FBU720919 FKP720900:FLQ720919 FUL720900:FVM720919 GEH720900:GFI720919 GOD720900:GPE720919 GXZ720900:GZA720919 HHV720900:HIW720919 HRR720900:HSS720919 IBN720900:ICO720919 ILJ720900:IMK720919 IVF720900:IWG720919 JFB720900:JGC720919 JOX720900:JPY720919 JYT720900:JZU720919 KIP720900:KJQ720919 KSL720900:KTM720919 LCH720900:LDI720919 LMD720900:LNE720919 LVZ720900:LXA720919 MFV720900:MGW720919 MPR720900:MQS720919 MZN720900:NAO720919 NJJ720900:NKK720919 NTF720900:NUG720919 ODB720900:OEC720919 OMX720900:ONY720919 OWT720900:OXU720919 PGP720900:PHQ720919 PQL720900:PRM720919 QAH720900:QBI720919 QKD720900:QLE720919 QTZ720900:QVA720919 RDV720900:REW720919 RNR720900:ROS720919 RXN720900:RYO720919 SHJ720900:SIK720919 SRF720900:SSG720919 TBB720900:TCC720919 TKX720900:TLY720919 TUT720900:TVU720919 UEP720900:UFQ720919 UOL720900:UPM720919 UYH720900:UZI720919 VID720900:VJE720919 VRZ720900:VTA720919 WBV720900:WCW720919 WLR720900:WMS720919 WVN720900:WWO720919 JB786436:KC786455 SX786436:TY786455 ACT786436:ADU786455 AMP786436:ANQ786455 AWL786436:AXM786455 BGH786436:BHI786455 BQD786436:BRE786455 BZZ786436:CBA786455 CJV786436:CKW786455 CTR786436:CUS786455 DDN786436:DEO786455 DNJ786436:DOK786455 DXF786436:DYG786455 EHB786436:EIC786455 EQX786436:ERY786455 FAT786436:FBU786455 FKP786436:FLQ786455 FUL786436:FVM786455 GEH786436:GFI786455 GOD786436:GPE786455 GXZ786436:GZA786455 HHV786436:HIW786455 HRR786436:HSS786455 IBN786436:ICO786455 ILJ786436:IMK786455 IVF786436:IWG786455 JFB786436:JGC786455 JOX786436:JPY786455 JYT786436:JZU786455 KIP786436:KJQ786455 KSL786436:KTM786455 LCH786436:LDI786455 LMD786436:LNE786455 LVZ786436:LXA786455 MFV786436:MGW786455 MPR786436:MQS786455 MZN786436:NAO786455 NJJ786436:NKK786455 NTF786436:NUG786455 ODB786436:OEC786455 OMX786436:ONY786455 OWT786436:OXU786455 PGP786436:PHQ786455 PQL786436:PRM786455 QAH786436:QBI786455 QKD786436:QLE786455 QTZ786436:QVA786455 RDV786436:REW786455 RNR786436:ROS786455 RXN786436:RYO786455 SHJ786436:SIK786455 SRF786436:SSG786455 TBB786436:TCC786455 TKX786436:TLY786455 TUT786436:TVU786455 UEP786436:UFQ786455 UOL786436:UPM786455 UYH786436:UZI786455 VID786436:VJE786455 VRZ786436:VTA786455 WBV786436:WCW786455 WLR786436:WMS786455 WVN786436:WWO786455 JB851972:KC851991 SX851972:TY851991 ACT851972:ADU851991 AMP851972:ANQ851991 AWL851972:AXM851991 BGH851972:BHI851991 BQD851972:BRE851991 BZZ851972:CBA851991 CJV851972:CKW851991 CTR851972:CUS851991 DDN851972:DEO851991 DNJ851972:DOK851991 DXF851972:DYG851991 EHB851972:EIC851991 EQX851972:ERY851991 FAT851972:FBU851991 FKP851972:FLQ851991 FUL851972:FVM851991 GEH851972:GFI851991 GOD851972:GPE851991 GXZ851972:GZA851991 HHV851972:HIW851991 HRR851972:HSS851991 IBN851972:ICO851991 ILJ851972:IMK851991 IVF851972:IWG851991 JFB851972:JGC851991 JOX851972:JPY851991 JYT851972:JZU851991 KIP851972:KJQ851991 KSL851972:KTM851991 LCH851972:LDI851991 LMD851972:LNE851991 LVZ851972:LXA851991 MFV851972:MGW851991 MPR851972:MQS851991 MZN851972:NAO851991 NJJ851972:NKK851991 NTF851972:NUG851991 ODB851972:OEC851991 OMX851972:ONY851991 OWT851972:OXU851991 PGP851972:PHQ851991 PQL851972:PRM851991 QAH851972:QBI851991 QKD851972:QLE851991 QTZ851972:QVA851991 RDV851972:REW851991 RNR851972:ROS851991 RXN851972:RYO851991 SHJ851972:SIK851991 SRF851972:SSG851991 TBB851972:TCC851991 TKX851972:TLY851991 TUT851972:TVU851991 UEP851972:UFQ851991 UOL851972:UPM851991 UYH851972:UZI851991 VID851972:VJE851991 VRZ851972:VTA851991 WBV851972:WCW851991 WLR851972:WMS851991 WVN851972:WWO851991 JB917508:KC917527 SX917508:TY917527 ACT917508:ADU917527 AMP917508:ANQ917527 AWL917508:AXM917527 BGH917508:BHI917527 BQD917508:BRE917527 BZZ917508:CBA917527 CJV917508:CKW917527 CTR917508:CUS917527 DDN917508:DEO917527 DNJ917508:DOK917527 DXF917508:DYG917527 EHB917508:EIC917527 EQX917508:ERY917527 FAT917508:FBU917527 FKP917508:FLQ917527 FUL917508:FVM917527 GEH917508:GFI917527 GOD917508:GPE917527 GXZ917508:GZA917527 HHV917508:HIW917527 HRR917508:HSS917527 IBN917508:ICO917527 ILJ917508:IMK917527 IVF917508:IWG917527 JFB917508:JGC917527 JOX917508:JPY917527 JYT917508:JZU917527 KIP917508:KJQ917527 KSL917508:KTM917527 LCH917508:LDI917527 LMD917508:LNE917527 LVZ917508:LXA917527 MFV917508:MGW917527 MPR917508:MQS917527 MZN917508:NAO917527 NJJ917508:NKK917527 NTF917508:NUG917527 ODB917508:OEC917527 OMX917508:ONY917527 OWT917508:OXU917527 PGP917508:PHQ917527 PQL917508:PRM917527 QAH917508:QBI917527 QKD917508:QLE917527 QTZ917508:QVA917527 RDV917508:REW917527 RNR917508:ROS917527 RXN917508:RYO917527 SHJ917508:SIK917527 SRF917508:SSG917527 TBB917508:TCC917527 TKX917508:TLY917527 TUT917508:TVU917527 UEP917508:UFQ917527 UOL917508:UPM917527 UYH917508:UZI917527 VID917508:VJE917527 VRZ917508:VTA917527 WBV917508:WCW917527 WLR917508:WMS917527 WVN917508:WWO917527 JB983044:KC983063 SX983044:TY983063 ACT983044:ADU983063 AMP983044:ANQ983063 AWL983044:AXM983063 BGH983044:BHI983063 BQD983044:BRE983063 BZZ983044:CBA983063 CJV983044:CKW983063 CTR983044:CUS983063 DDN983044:DEO983063 DNJ983044:DOK983063 DXF983044:DYG983063 EHB983044:EIC983063 EQX983044:ERY983063 FAT983044:FBU983063 FKP983044:FLQ983063 FUL983044:FVM983063 GEH983044:GFI983063 GOD983044:GPE983063 GXZ983044:GZA983063 HHV983044:HIW983063 HRR983044:HSS983063 IBN983044:ICO983063 ILJ983044:IMK983063 IVF983044:IWG983063 JFB983044:JGC983063 JOX983044:JPY983063 JYT983044:JZU983063 KIP983044:KJQ983063 KSL983044:KTM983063 LCH983044:LDI983063 LMD983044:LNE983063 LVZ983044:LXA983063 MFV983044:MGW983063 MPR983044:MQS983063 MZN983044:NAO983063 NJJ983044:NKK983063 NTF983044:NUG983063 ODB983044:OEC983063 OMX983044:ONY983063 OWT983044:OXU983063 PGP983044:PHQ983063 PQL983044:PRM983063 QAH983044:QBI983063 QKD983044:QLE983063 QTZ983044:QVA983063 RDV983044:REW983063 RNR983044:ROS983063 RXN983044:RYO983063 SHJ983044:SIK983063 SRF983044:SSG983063 TBB983044:TCC983063 TKX983044:TLY983063 TUT983044:TVU983063 UEP983044:UFQ983063 UOL983044:UPM983063 UYH983044:UZI983063 VID983044:VJE983063 WLR983044:WMS983063 SX45:TY48 ACT45:ADU48 AMP45:ANQ48 AWL45:AXM48 BGH45:BHI48 BQD45:BRE48 BZZ45:CBA48 CJV45:CKW48 CTR45:CUS48 DDN45:DEO48 DNJ45:DOK48 DXF45:DYG48 EHB45:EIC48 EQX45:ERY48 FAT45:FBU48 FKP45:FLQ48 FUL45:FVM48 GEH45:GFI48 GOD45:GPE48 GXZ45:GZA48 HHV45:HIW48 HRR45:HSS48 IBN45:ICO48 ILJ45:IMK48 IVF45:IWG48 JFB45:JGC48 JOX45:JPY48 JYT45:JZU48 KIP45:KJQ48 KSL45:KTM48 LCH45:LDI48 LMD45:LNE48 LVZ45:LXA48 MFV45:MGW48 MPR45:MQS48 MZN45:NAO48 NJJ45:NKK48 NTF45:NUG48 ODB45:OEC48 OMX45:ONY48 OWT45:OXU48 PGP45:PHQ48 PQL45:PRM48 QAH45:QBI48 QKD45:QLE48 QTZ45:QVA48 RDV45:REW48 RNR45:ROS48 RXN45:RYO48 SHJ45:SIK48 SRF45:SSG48 TBB45:TCC48 TKX45:TLY48 TUT45:TVU48 UEP45:UFQ48 UOL45:UPM48 UYH45:UZI48 VID45:VJE48 VRZ45:VTA48 WBV45:WCW48 WLR45:WMS48 WVN45:WWO48 JB45:KC48 AP45:AP48 WVF11:WWG41 WLJ11:WMK41 WBN11:WCO41 VRR11:VSS41 VHV11:VIW41 UXZ11:UZA41 UOD11:UPE41 UEH11:UFI41 TUL11:TVM41 TKP11:TLQ41 TAT11:TBU41 SQX11:SRY41 SHB11:SIC41 RXF11:RYG41 RNJ11:ROK41 RDN11:REO41 QTR11:QUS41 QJV11:QKW41 PZZ11:QBA41 PQD11:PRE41 PGH11:PHI41 OWL11:OXM41 OMP11:ONQ41 OCT11:ODU41 NSX11:NTY41 NJB11:NKC41 MZF11:NAG41 MPJ11:MQK41 MFN11:MGO41 LVR11:LWS41 LLV11:LMW41 LBZ11:LDA41 KSD11:KTE41 KIH11:KJI41 JYL11:JZM41 JOP11:JPQ41 JET11:JFU41 IUX11:IVY41 ILB11:IMC41 IBF11:ICG41 HRJ11:HSK41 HHN11:HIO41 GXR11:GYS41 GNV11:GOW41 GDZ11:GFA41 FUD11:FVE41 FKH11:FLI41 FAL11:FBM41 EQP11:ERQ41 EGT11:EHU41 DWX11:DXY41 DNB11:DOC41 DDF11:DEG41 CTJ11:CUK41 CJN11:CKO41 BZR11:CAS41 BPV11:BQW41 BFZ11:BHA41 AWD11:AXE41 AMH11:ANI41 ACL11:ADM41 SP11:TQ41 AH11:AH41 AD917509:AG917528 AI983045:AO983064 AI917509:AO917528 AI851973:AO851992 AI786437:AO786456 AI720901:AO720920 AI655365:AO655384 AI589829:AO589848 AI524293:AO524312 AI458757:AO458776 AI393221:AO393240 AI327685:AO327704 AI262149:AO262168 AI196613:AO196632 AI131077:AO131096 AI65541:AO65560 S262149:W262168 S327685:W327704 S393221:W393240 S458757:W458776 S524293:W524312 S589829:W589848 S655365:W655384 S720901:W720920 S786437:W786456 S851973:W851992 S917509:W917528 S983045:W983064 S65541:W65560 S131077:W131096 S196613:W196632 AD983045:AG983064 AD65541:AG65560 AD131077:AG131096 AD196613:AG196632 AD262149:AG262168 AD327685:AG327704 AD393221:AG393240 AD458757:AG458776 AD524293:AG524312 AD589829:AG589848 AD655365:AG655384 AD720901:AG720920 AD786437:AG786456 AD851973:AG851992 IT11:JU41" xr:uid="{9CED3F26-B77B-4AC5-B641-2202A125C419}">
      <formula1>IF(#REF!="×","")</formula1>
    </dataValidation>
    <dataValidation type="list" allowBlank="1" showInputMessage="1" showErrorMessage="1" sqref="WVJ983044:WVJ983063 J131077:J131096 IX65540:IX65559 ST65540:ST65559 ACP65540:ACP65559 AML65540:AML65559 AWH65540:AWH65559 BGD65540:BGD65559 BPZ65540:BPZ65559 BZV65540:BZV65559 CJR65540:CJR65559 CTN65540:CTN65559 DDJ65540:DDJ65559 DNF65540:DNF65559 DXB65540:DXB65559 EGX65540:EGX65559 EQT65540:EQT65559 FAP65540:FAP65559 FKL65540:FKL65559 FUH65540:FUH65559 GED65540:GED65559 GNZ65540:GNZ65559 GXV65540:GXV65559 HHR65540:HHR65559 HRN65540:HRN65559 IBJ65540:IBJ65559 ILF65540:ILF65559 IVB65540:IVB65559 JEX65540:JEX65559 JOT65540:JOT65559 JYP65540:JYP65559 KIL65540:KIL65559 KSH65540:KSH65559 LCD65540:LCD65559 LLZ65540:LLZ65559 LVV65540:LVV65559 MFR65540:MFR65559 MPN65540:MPN65559 MZJ65540:MZJ65559 NJF65540:NJF65559 NTB65540:NTB65559 OCX65540:OCX65559 OMT65540:OMT65559 OWP65540:OWP65559 PGL65540:PGL65559 PQH65540:PQH65559 QAD65540:QAD65559 QJZ65540:QJZ65559 QTV65540:QTV65559 RDR65540:RDR65559 RNN65540:RNN65559 RXJ65540:RXJ65559 SHF65540:SHF65559 SRB65540:SRB65559 TAX65540:TAX65559 TKT65540:TKT65559 TUP65540:TUP65559 UEL65540:UEL65559 UOH65540:UOH65559 UYD65540:UYD65559 VHZ65540:VHZ65559 VRV65540:VRV65559 WBR65540:WBR65559 WLN65540:WLN65559 WVJ65540:WVJ65559 J196613:J196632 IX131076:IX131095 ST131076:ST131095 ACP131076:ACP131095 AML131076:AML131095 AWH131076:AWH131095 BGD131076:BGD131095 BPZ131076:BPZ131095 BZV131076:BZV131095 CJR131076:CJR131095 CTN131076:CTN131095 DDJ131076:DDJ131095 DNF131076:DNF131095 DXB131076:DXB131095 EGX131076:EGX131095 EQT131076:EQT131095 FAP131076:FAP131095 FKL131076:FKL131095 FUH131076:FUH131095 GED131076:GED131095 GNZ131076:GNZ131095 GXV131076:GXV131095 HHR131076:HHR131095 HRN131076:HRN131095 IBJ131076:IBJ131095 ILF131076:ILF131095 IVB131076:IVB131095 JEX131076:JEX131095 JOT131076:JOT131095 JYP131076:JYP131095 KIL131076:KIL131095 KSH131076:KSH131095 LCD131076:LCD131095 LLZ131076:LLZ131095 LVV131076:LVV131095 MFR131076:MFR131095 MPN131076:MPN131095 MZJ131076:MZJ131095 NJF131076:NJF131095 NTB131076:NTB131095 OCX131076:OCX131095 OMT131076:OMT131095 OWP131076:OWP131095 PGL131076:PGL131095 PQH131076:PQH131095 QAD131076:QAD131095 QJZ131076:QJZ131095 QTV131076:QTV131095 RDR131076:RDR131095 RNN131076:RNN131095 RXJ131076:RXJ131095 SHF131076:SHF131095 SRB131076:SRB131095 TAX131076:TAX131095 TKT131076:TKT131095 TUP131076:TUP131095 UEL131076:UEL131095 UOH131076:UOH131095 UYD131076:UYD131095 VHZ131076:VHZ131095 VRV131076:VRV131095 WBR131076:WBR131095 WLN131076:WLN131095 WVJ131076:WVJ131095 J262149:J262168 IX196612:IX196631 ST196612:ST196631 ACP196612:ACP196631 AML196612:AML196631 AWH196612:AWH196631 BGD196612:BGD196631 BPZ196612:BPZ196631 BZV196612:BZV196631 CJR196612:CJR196631 CTN196612:CTN196631 DDJ196612:DDJ196631 DNF196612:DNF196631 DXB196612:DXB196631 EGX196612:EGX196631 EQT196612:EQT196631 FAP196612:FAP196631 FKL196612:FKL196631 FUH196612:FUH196631 GED196612:GED196631 GNZ196612:GNZ196631 GXV196612:GXV196631 HHR196612:HHR196631 HRN196612:HRN196631 IBJ196612:IBJ196631 ILF196612:ILF196631 IVB196612:IVB196631 JEX196612:JEX196631 JOT196612:JOT196631 JYP196612:JYP196631 KIL196612:KIL196631 KSH196612:KSH196631 LCD196612:LCD196631 LLZ196612:LLZ196631 LVV196612:LVV196631 MFR196612:MFR196631 MPN196612:MPN196631 MZJ196612:MZJ196631 NJF196612:NJF196631 NTB196612:NTB196631 OCX196612:OCX196631 OMT196612:OMT196631 OWP196612:OWP196631 PGL196612:PGL196631 PQH196612:PQH196631 QAD196612:QAD196631 QJZ196612:QJZ196631 QTV196612:QTV196631 RDR196612:RDR196631 RNN196612:RNN196631 RXJ196612:RXJ196631 SHF196612:SHF196631 SRB196612:SRB196631 TAX196612:TAX196631 TKT196612:TKT196631 TUP196612:TUP196631 UEL196612:UEL196631 UOH196612:UOH196631 UYD196612:UYD196631 VHZ196612:VHZ196631 VRV196612:VRV196631 WBR196612:WBR196631 WLN196612:WLN196631 WVJ196612:WVJ196631 J327685:J327704 IX262148:IX262167 ST262148:ST262167 ACP262148:ACP262167 AML262148:AML262167 AWH262148:AWH262167 BGD262148:BGD262167 BPZ262148:BPZ262167 BZV262148:BZV262167 CJR262148:CJR262167 CTN262148:CTN262167 DDJ262148:DDJ262167 DNF262148:DNF262167 DXB262148:DXB262167 EGX262148:EGX262167 EQT262148:EQT262167 FAP262148:FAP262167 FKL262148:FKL262167 FUH262148:FUH262167 GED262148:GED262167 GNZ262148:GNZ262167 GXV262148:GXV262167 HHR262148:HHR262167 HRN262148:HRN262167 IBJ262148:IBJ262167 ILF262148:ILF262167 IVB262148:IVB262167 JEX262148:JEX262167 JOT262148:JOT262167 JYP262148:JYP262167 KIL262148:KIL262167 KSH262148:KSH262167 LCD262148:LCD262167 LLZ262148:LLZ262167 LVV262148:LVV262167 MFR262148:MFR262167 MPN262148:MPN262167 MZJ262148:MZJ262167 NJF262148:NJF262167 NTB262148:NTB262167 OCX262148:OCX262167 OMT262148:OMT262167 OWP262148:OWP262167 PGL262148:PGL262167 PQH262148:PQH262167 QAD262148:QAD262167 QJZ262148:QJZ262167 QTV262148:QTV262167 RDR262148:RDR262167 RNN262148:RNN262167 RXJ262148:RXJ262167 SHF262148:SHF262167 SRB262148:SRB262167 TAX262148:TAX262167 TKT262148:TKT262167 TUP262148:TUP262167 UEL262148:UEL262167 UOH262148:UOH262167 UYD262148:UYD262167 VHZ262148:VHZ262167 VRV262148:VRV262167 WBR262148:WBR262167 WLN262148:WLN262167 WVJ262148:WVJ262167 J393221:J393240 IX327684:IX327703 ST327684:ST327703 ACP327684:ACP327703 AML327684:AML327703 AWH327684:AWH327703 BGD327684:BGD327703 BPZ327684:BPZ327703 BZV327684:BZV327703 CJR327684:CJR327703 CTN327684:CTN327703 DDJ327684:DDJ327703 DNF327684:DNF327703 DXB327684:DXB327703 EGX327684:EGX327703 EQT327684:EQT327703 FAP327684:FAP327703 FKL327684:FKL327703 FUH327684:FUH327703 GED327684:GED327703 GNZ327684:GNZ327703 GXV327684:GXV327703 HHR327684:HHR327703 HRN327684:HRN327703 IBJ327684:IBJ327703 ILF327684:ILF327703 IVB327684:IVB327703 JEX327684:JEX327703 JOT327684:JOT327703 JYP327684:JYP327703 KIL327684:KIL327703 KSH327684:KSH327703 LCD327684:LCD327703 LLZ327684:LLZ327703 LVV327684:LVV327703 MFR327684:MFR327703 MPN327684:MPN327703 MZJ327684:MZJ327703 NJF327684:NJF327703 NTB327684:NTB327703 OCX327684:OCX327703 OMT327684:OMT327703 OWP327684:OWP327703 PGL327684:PGL327703 PQH327684:PQH327703 QAD327684:QAD327703 QJZ327684:QJZ327703 QTV327684:QTV327703 RDR327684:RDR327703 RNN327684:RNN327703 RXJ327684:RXJ327703 SHF327684:SHF327703 SRB327684:SRB327703 TAX327684:TAX327703 TKT327684:TKT327703 TUP327684:TUP327703 UEL327684:UEL327703 UOH327684:UOH327703 UYD327684:UYD327703 VHZ327684:VHZ327703 VRV327684:VRV327703 WBR327684:WBR327703 WLN327684:WLN327703 WVJ327684:WVJ327703 J458757:J458776 IX393220:IX393239 ST393220:ST393239 ACP393220:ACP393239 AML393220:AML393239 AWH393220:AWH393239 BGD393220:BGD393239 BPZ393220:BPZ393239 BZV393220:BZV393239 CJR393220:CJR393239 CTN393220:CTN393239 DDJ393220:DDJ393239 DNF393220:DNF393239 DXB393220:DXB393239 EGX393220:EGX393239 EQT393220:EQT393239 FAP393220:FAP393239 FKL393220:FKL393239 FUH393220:FUH393239 GED393220:GED393239 GNZ393220:GNZ393239 GXV393220:GXV393239 HHR393220:HHR393239 HRN393220:HRN393239 IBJ393220:IBJ393239 ILF393220:ILF393239 IVB393220:IVB393239 JEX393220:JEX393239 JOT393220:JOT393239 JYP393220:JYP393239 KIL393220:KIL393239 KSH393220:KSH393239 LCD393220:LCD393239 LLZ393220:LLZ393239 LVV393220:LVV393239 MFR393220:MFR393239 MPN393220:MPN393239 MZJ393220:MZJ393239 NJF393220:NJF393239 NTB393220:NTB393239 OCX393220:OCX393239 OMT393220:OMT393239 OWP393220:OWP393239 PGL393220:PGL393239 PQH393220:PQH393239 QAD393220:QAD393239 QJZ393220:QJZ393239 QTV393220:QTV393239 RDR393220:RDR393239 RNN393220:RNN393239 RXJ393220:RXJ393239 SHF393220:SHF393239 SRB393220:SRB393239 TAX393220:TAX393239 TKT393220:TKT393239 TUP393220:TUP393239 UEL393220:UEL393239 UOH393220:UOH393239 UYD393220:UYD393239 VHZ393220:VHZ393239 VRV393220:VRV393239 WBR393220:WBR393239 WLN393220:WLN393239 WVJ393220:WVJ393239 J524293:J524312 IX458756:IX458775 ST458756:ST458775 ACP458756:ACP458775 AML458756:AML458775 AWH458756:AWH458775 BGD458756:BGD458775 BPZ458756:BPZ458775 BZV458756:BZV458775 CJR458756:CJR458775 CTN458756:CTN458775 DDJ458756:DDJ458775 DNF458756:DNF458775 DXB458756:DXB458775 EGX458756:EGX458775 EQT458756:EQT458775 FAP458756:FAP458775 FKL458756:FKL458775 FUH458756:FUH458775 GED458756:GED458775 GNZ458756:GNZ458775 GXV458756:GXV458775 HHR458756:HHR458775 HRN458756:HRN458775 IBJ458756:IBJ458775 ILF458756:ILF458775 IVB458756:IVB458775 JEX458756:JEX458775 JOT458756:JOT458775 JYP458756:JYP458775 KIL458756:KIL458775 KSH458756:KSH458775 LCD458756:LCD458775 LLZ458756:LLZ458775 LVV458756:LVV458775 MFR458756:MFR458775 MPN458756:MPN458775 MZJ458756:MZJ458775 NJF458756:NJF458775 NTB458756:NTB458775 OCX458756:OCX458775 OMT458756:OMT458775 OWP458756:OWP458775 PGL458756:PGL458775 PQH458756:PQH458775 QAD458756:QAD458775 QJZ458756:QJZ458775 QTV458756:QTV458775 RDR458756:RDR458775 RNN458756:RNN458775 RXJ458756:RXJ458775 SHF458756:SHF458775 SRB458756:SRB458775 TAX458756:TAX458775 TKT458756:TKT458775 TUP458756:TUP458775 UEL458756:UEL458775 UOH458756:UOH458775 UYD458756:UYD458775 VHZ458756:VHZ458775 VRV458756:VRV458775 WBR458756:WBR458775 WLN458756:WLN458775 WVJ458756:WVJ458775 J589829:J589848 IX524292:IX524311 ST524292:ST524311 ACP524292:ACP524311 AML524292:AML524311 AWH524292:AWH524311 BGD524292:BGD524311 BPZ524292:BPZ524311 BZV524292:BZV524311 CJR524292:CJR524311 CTN524292:CTN524311 DDJ524292:DDJ524311 DNF524292:DNF524311 DXB524292:DXB524311 EGX524292:EGX524311 EQT524292:EQT524311 FAP524292:FAP524311 FKL524292:FKL524311 FUH524292:FUH524311 GED524292:GED524311 GNZ524292:GNZ524311 GXV524292:GXV524311 HHR524292:HHR524311 HRN524292:HRN524311 IBJ524292:IBJ524311 ILF524292:ILF524311 IVB524292:IVB524311 JEX524292:JEX524311 JOT524292:JOT524311 JYP524292:JYP524311 KIL524292:KIL524311 KSH524292:KSH524311 LCD524292:LCD524311 LLZ524292:LLZ524311 LVV524292:LVV524311 MFR524292:MFR524311 MPN524292:MPN524311 MZJ524292:MZJ524311 NJF524292:NJF524311 NTB524292:NTB524311 OCX524292:OCX524311 OMT524292:OMT524311 OWP524292:OWP524311 PGL524292:PGL524311 PQH524292:PQH524311 QAD524292:QAD524311 QJZ524292:QJZ524311 QTV524292:QTV524311 RDR524292:RDR524311 RNN524292:RNN524311 RXJ524292:RXJ524311 SHF524292:SHF524311 SRB524292:SRB524311 TAX524292:TAX524311 TKT524292:TKT524311 TUP524292:TUP524311 UEL524292:UEL524311 UOH524292:UOH524311 UYD524292:UYD524311 VHZ524292:VHZ524311 VRV524292:VRV524311 WBR524292:WBR524311 WLN524292:WLN524311 WVJ524292:WVJ524311 J655365:J655384 IX589828:IX589847 ST589828:ST589847 ACP589828:ACP589847 AML589828:AML589847 AWH589828:AWH589847 BGD589828:BGD589847 BPZ589828:BPZ589847 BZV589828:BZV589847 CJR589828:CJR589847 CTN589828:CTN589847 DDJ589828:DDJ589847 DNF589828:DNF589847 DXB589828:DXB589847 EGX589828:EGX589847 EQT589828:EQT589847 FAP589828:FAP589847 FKL589828:FKL589847 FUH589828:FUH589847 GED589828:GED589847 GNZ589828:GNZ589847 GXV589828:GXV589847 HHR589828:HHR589847 HRN589828:HRN589847 IBJ589828:IBJ589847 ILF589828:ILF589847 IVB589828:IVB589847 JEX589828:JEX589847 JOT589828:JOT589847 JYP589828:JYP589847 KIL589828:KIL589847 KSH589828:KSH589847 LCD589828:LCD589847 LLZ589828:LLZ589847 LVV589828:LVV589847 MFR589828:MFR589847 MPN589828:MPN589847 MZJ589828:MZJ589847 NJF589828:NJF589847 NTB589828:NTB589847 OCX589828:OCX589847 OMT589828:OMT589847 OWP589828:OWP589847 PGL589828:PGL589847 PQH589828:PQH589847 QAD589828:QAD589847 QJZ589828:QJZ589847 QTV589828:QTV589847 RDR589828:RDR589847 RNN589828:RNN589847 RXJ589828:RXJ589847 SHF589828:SHF589847 SRB589828:SRB589847 TAX589828:TAX589847 TKT589828:TKT589847 TUP589828:TUP589847 UEL589828:UEL589847 UOH589828:UOH589847 UYD589828:UYD589847 VHZ589828:VHZ589847 VRV589828:VRV589847 WBR589828:WBR589847 WLN589828:WLN589847 WVJ589828:WVJ589847 J720901:J720920 IX655364:IX655383 ST655364:ST655383 ACP655364:ACP655383 AML655364:AML655383 AWH655364:AWH655383 BGD655364:BGD655383 BPZ655364:BPZ655383 BZV655364:BZV655383 CJR655364:CJR655383 CTN655364:CTN655383 DDJ655364:DDJ655383 DNF655364:DNF655383 DXB655364:DXB655383 EGX655364:EGX655383 EQT655364:EQT655383 FAP655364:FAP655383 FKL655364:FKL655383 FUH655364:FUH655383 GED655364:GED655383 GNZ655364:GNZ655383 GXV655364:GXV655383 HHR655364:HHR655383 HRN655364:HRN655383 IBJ655364:IBJ655383 ILF655364:ILF655383 IVB655364:IVB655383 JEX655364:JEX655383 JOT655364:JOT655383 JYP655364:JYP655383 KIL655364:KIL655383 KSH655364:KSH655383 LCD655364:LCD655383 LLZ655364:LLZ655383 LVV655364:LVV655383 MFR655364:MFR655383 MPN655364:MPN655383 MZJ655364:MZJ655383 NJF655364:NJF655383 NTB655364:NTB655383 OCX655364:OCX655383 OMT655364:OMT655383 OWP655364:OWP655383 PGL655364:PGL655383 PQH655364:PQH655383 QAD655364:QAD655383 QJZ655364:QJZ655383 QTV655364:QTV655383 RDR655364:RDR655383 RNN655364:RNN655383 RXJ655364:RXJ655383 SHF655364:SHF655383 SRB655364:SRB655383 TAX655364:TAX655383 TKT655364:TKT655383 TUP655364:TUP655383 UEL655364:UEL655383 UOH655364:UOH655383 UYD655364:UYD655383 VHZ655364:VHZ655383 VRV655364:VRV655383 WBR655364:WBR655383 WLN655364:WLN655383 WVJ655364:WVJ655383 J786437:J786456 IX720900:IX720919 ST720900:ST720919 ACP720900:ACP720919 AML720900:AML720919 AWH720900:AWH720919 BGD720900:BGD720919 BPZ720900:BPZ720919 BZV720900:BZV720919 CJR720900:CJR720919 CTN720900:CTN720919 DDJ720900:DDJ720919 DNF720900:DNF720919 DXB720900:DXB720919 EGX720900:EGX720919 EQT720900:EQT720919 FAP720900:FAP720919 FKL720900:FKL720919 FUH720900:FUH720919 GED720900:GED720919 GNZ720900:GNZ720919 GXV720900:GXV720919 HHR720900:HHR720919 HRN720900:HRN720919 IBJ720900:IBJ720919 ILF720900:ILF720919 IVB720900:IVB720919 JEX720900:JEX720919 JOT720900:JOT720919 JYP720900:JYP720919 KIL720900:KIL720919 KSH720900:KSH720919 LCD720900:LCD720919 LLZ720900:LLZ720919 LVV720900:LVV720919 MFR720900:MFR720919 MPN720900:MPN720919 MZJ720900:MZJ720919 NJF720900:NJF720919 NTB720900:NTB720919 OCX720900:OCX720919 OMT720900:OMT720919 OWP720900:OWP720919 PGL720900:PGL720919 PQH720900:PQH720919 QAD720900:QAD720919 QJZ720900:QJZ720919 QTV720900:QTV720919 RDR720900:RDR720919 RNN720900:RNN720919 RXJ720900:RXJ720919 SHF720900:SHF720919 SRB720900:SRB720919 TAX720900:TAX720919 TKT720900:TKT720919 TUP720900:TUP720919 UEL720900:UEL720919 UOH720900:UOH720919 UYD720900:UYD720919 VHZ720900:VHZ720919 VRV720900:VRV720919 WBR720900:WBR720919 WLN720900:WLN720919 WVJ720900:WVJ720919 J851973:J851992 IX786436:IX786455 ST786436:ST786455 ACP786436:ACP786455 AML786436:AML786455 AWH786436:AWH786455 BGD786436:BGD786455 BPZ786436:BPZ786455 BZV786436:BZV786455 CJR786436:CJR786455 CTN786436:CTN786455 DDJ786436:DDJ786455 DNF786436:DNF786455 DXB786436:DXB786455 EGX786436:EGX786455 EQT786436:EQT786455 FAP786436:FAP786455 FKL786436:FKL786455 FUH786436:FUH786455 GED786436:GED786455 GNZ786436:GNZ786455 GXV786436:GXV786455 HHR786436:HHR786455 HRN786436:HRN786455 IBJ786436:IBJ786455 ILF786436:ILF786455 IVB786436:IVB786455 JEX786436:JEX786455 JOT786436:JOT786455 JYP786436:JYP786455 KIL786436:KIL786455 KSH786436:KSH786455 LCD786436:LCD786455 LLZ786436:LLZ786455 LVV786436:LVV786455 MFR786436:MFR786455 MPN786436:MPN786455 MZJ786436:MZJ786455 NJF786436:NJF786455 NTB786436:NTB786455 OCX786436:OCX786455 OMT786436:OMT786455 OWP786436:OWP786455 PGL786436:PGL786455 PQH786436:PQH786455 QAD786436:QAD786455 QJZ786436:QJZ786455 QTV786436:QTV786455 RDR786436:RDR786455 RNN786436:RNN786455 RXJ786436:RXJ786455 SHF786436:SHF786455 SRB786436:SRB786455 TAX786436:TAX786455 TKT786436:TKT786455 TUP786436:TUP786455 UEL786436:UEL786455 UOH786436:UOH786455 UYD786436:UYD786455 VHZ786436:VHZ786455 VRV786436:VRV786455 WBR786436:WBR786455 WLN786436:WLN786455 WVJ786436:WVJ786455 J917509:J917528 IX851972:IX851991 ST851972:ST851991 ACP851972:ACP851991 AML851972:AML851991 AWH851972:AWH851991 BGD851972:BGD851991 BPZ851972:BPZ851991 BZV851972:BZV851991 CJR851972:CJR851991 CTN851972:CTN851991 DDJ851972:DDJ851991 DNF851972:DNF851991 DXB851972:DXB851991 EGX851972:EGX851991 EQT851972:EQT851991 FAP851972:FAP851991 FKL851972:FKL851991 FUH851972:FUH851991 GED851972:GED851991 GNZ851972:GNZ851991 GXV851972:GXV851991 HHR851972:HHR851991 HRN851972:HRN851991 IBJ851972:IBJ851991 ILF851972:ILF851991 IVB851972:IVB851991 JEX851972:JEX851991 JOT851972:JOT851991 JYP851972:JYP851991 KIL851972:KIL851991 KSH851972:KSH851991 LCD851972:LCD851991 LLZ851972:LLZ851991 LVV851972:LVV851991 MFR851972:MFR851991 MPN851972:MPN851991 MZJ851972:MZJ851991 NJF851972:NJF851991 NTB851972:NTB851991 OCX851972:OCX851991 OMT851972:OMT851991 OWP851972:OWP851991 PGL851972:PGL851991 PQH851972:PQH851991 QAD851972:QAD851991 QJZ851972:QJZ851991 QTV851972:QTV851991 RDR851972:RDR851991 RNN851972:RNN851991 RXJ851972:RXJ851991 SHF851972:SHF851991 SRB851972:SRB851991 TAX851972:TAX851991 TKT851972:TKT851991 TUP851972:TUP851991 UEL851972:UEL851991 UOH851972:UOH851991 UYD851972:UYD851991 VHZ851972:VHZ851991 VRV851972:VRV851991 WBR851972:WBR851991 WLN851972:WLN851991 WVJ851972:WVJ851991 J983045:J983064 IX917508:IX917527 ST917508:ST917527 ACP917508:ACP917527 AML917508:AML917527 AWH917508:AWH917527 BGD917508:BGD917527 BPZ917508:BPZ917527 BZV917508:BZV917527 CJR917508:CJR917527 CTN917508:CTN917527 DDJ917508:DDJ917527 DNF917508:DNF917527 DXB917508:DXB917527 EGX917508:EGX917527 EQT917508:EQT917527 FAP917508:FAP917527 FKL917508:FKL917527 FUH917508:FUH917527 GED917508:GED917527 GNZ917508:GNZ917527 GXV917508:GXV917527 HHR917508:HHR917527 HRN917508:HRN917527 IBJ917508:IBJ917527 ILF917508:ILF917527 IVB917508:IVB917527 JEX917508:JEX917527 JOT917508:JOT917527 JYP917508:JYP917527 KIL917508:KIL917527 KSH917508:KSH917527 LCD917508:LCD917527 LLZ917508:LLZ917527 LVV917508:LVV917527 MFR917508:MFR917527 MPN917508:MPN917527 MZJ917508:MZJ917527 NJF917508:NJF917527 NTB917508:NTB917527 OCX917508:OCX917527 OMT917508:OMT917527 OWP917508:OWP917527 PGL917508:PGL917527 PQH917508:PQH917527 QAD917508:QAD917527 QJZ917508:QJZ917527 QTV917508:QTV917527 RDR917508:RDR917527 RNN917508:RNN917527 RXJ917508:RXJ917527 SHF917508:SHF917527 SRB917508:SRB917527 TAX917508:TAX917527 TKT917508:TKT917527 TUP917508:TUP917527 UEL917508:UEL917527 UOH917508:UOH917527 UYD917508:UYD917527 VHZ917508:VHZ917527 VRV917508:VRV917527 WBR917508:WBR917527 WLN917508:WLN917527 WVJ917508:WVJ917527 WVB11:WVB41 IX983044:IX983063 ST983044:ST983063 ACP983044:ACP983063 AML983044:AML983063 AWH983044:AWH983063 BGD983044:BGD983063 BPZ983044:BPZ983063 BZV983044:BZV983063 CJR983044:CJR983063 CTN983044:CTN983063 DDJ983044:DDJ983063 DNF983044:DNF983063 DXB983044:DXB983063 EGX983044:EGX983063 EQT983044:EQT983063 FAP983044:FAP983063 FKL983044:FKL983063 FUH983044:FUH983063 GED983044:GED983063 GNZ983044:GNZ983063 GXV983044:GXV983063 HHR983044:HHR983063 HRN983044:HRN983063 IBJ983044:IBJ983063 ILF983044:ILF983063 IVB983044:IVB983063 JEX983044:JEX983063 JOT983044:JOT983063 JYP983044:JYP983063 KIL983044:KIL983063 KSH983044:KSH983063 LCD983044:LCD983063 LLZ983044:LLZ983063 LVV983044:LVV983063 MFR983044:MFR983063 MPN983044:MPN983063 MZJ983044:MZJ983063 NJF983044:NJF983063 NTB983044:NTB983063 OCX983044:OCX983063 OMT983044:OMT983063 OWP983044:OWP983063 PGL983044:PGL983063 PQH983044:PQH983063 QAD983044:QAD983063 QJZ983044:QJZ983063 QTV983044:QTV983063 RDR983044:RDR983063 RNN983044:RNN983063 RXJ983044:RXJ983063 SHF983044:SHF983063 SRB983044:SRB983063 TAX983044:TAX983063 TKT983044:TKT983063 TUP983044:TUP983063 UEL983044:UEL983063 UOH983044:UOH983063 UYD983044:UYD983063 VHZ983044:VHZ983063 VRV983044:VRV983063 WBR983044:WBR983063 WLN983044:WLN983063 ST45:ST48 ACP45:ACP48 AML45:AML48 AWH45:AWH48 BGD45:BGD48 BPZ45:BPZ48 BZV45:BZV48 CJR45:CJR48 CTN45:CTN48 DDJ45:DDJ48 DNF45:DNF48 DXB45:DXB48 EGX45:EGX48 EQT45:EQT48 FAP45:FAP48 FKL45:FKL48 FUH45:FUH48 GED45:GED48 GNZ45:GNZ48 GXV45:GXV48 HHR45:HHR48 HRN45:HRN48 IBJ45:IBJ48 ILF45:ILF48 IVB45:IVB48 JEX45:JEX48 JOT45:JOT48 JYP45:JYP48 KIL45:KIL48 KSH45:KSH48 LCD45:LCD48 LLZ45:LLZ48 LVV45:LVV48 MFR45:MFR48 MPN45:MPN48 MZJ45:MZJ48 NJF45:NJF48 NTB45:NTB48 OCX45:OCX48 OMT45:OMT48 OWP45:OWP48 PGL45:PGL48 PQH45:PQH48 QAD45:QAD48 QJZ45:QJZ48 QTV45:QTV48 RDR45:RDR48 RNN45:RNN48 RXJ45:RXJ48 SHF45:SHF48 SRB45:SRB48 TAX45:TAX48 TKT45:TKT48 TUP45:TUP48 UEL45:UEL48 UOH45:UOH48 UYD45:UYD48 VHZ45:VHZ48 VRV45:VRV48 WBR45:WBR48 WLN45:WLN48 WVJ45:WVJ48 WLF11:WLF41 WBJ11:WBJ41 VRN11:VRN41 VHR11:VHR41 UXV11:UXV41 UNZ11:UNZ41 UED11:UED41 TUH11:TUH41 TKL11:TKL41 TAP11:TAP41 SQT11:SQT41 SGX11:SGX41 RXB11:RXB41 RNF11:RNF41 RDJ11:RDJ41 QTN11:QTN41 QJR11:QJR41 PZV11:PZV41 PPZ11:PPZ41 PGD11:PGD41 OWH11:OWH41 OML11:OML41 OCP11:OCP41 NST11:NST41 NIX11:NIX41 MZB11:MZB41 MPF11:MPF41 MFJ11:MFJ41 LVN11:LVN41 LLR11:LLR41 LBV11:LBV41 KRZ11:KRZ41 KID11:KID41 JYH11:JYH41 JOL11:JOL41 JEP11:JEP41 IUT11:IUT41 IKX11:IKX41 IBB11:IBB41 HRF11:HRF41 HHJ11:HHJ41 GXN11:GXN41 GNR11:GNR41 GDV11:GDV41 FTZ11:FTZ41 FKD11:FKD41 FAH11:FAH41 EQL11:EQL41 EGP11:EGP41 DWT11:DWT41 DMX11:DMX41 DDB11:DDB41 CTF11:CTF41 CJJ11:CJJ41 BZN11:BZN41 BPR11:BPR41 BFV11:BFV41 AVZ11:AVZ41 AMD11:AMD41 ACH11:ACH41 SL11:SL41 IP11:IP41 IX45:IX48 J65541:J65560" xr:uid="{049EB11F-E1F9-4DD4-B52B-99EFA347E15B}">
      <formula1>"教育・保育従事者,教育・保育従事者以外"</formula1>
    </dataValidation>
    <dataValidation type="list" allowBlank="1" showInputMessage="1" showErrorMessage="1" sqref="WVI983044:WVI983063 I65541:I65560 IW65540:IW65559 SS65540:SS65559 ACO65540:ACO65559 AMK65540:AMK65559 AWG65540:AWG65559 BGC65540:BGC65559 BPY65540:BPY65559 BZU65540:BZU65559 CJQ65540:CJQ65559 CTM65540:CTM65559 DDI65540:DDI65559 DNE65540:DNE65559 DXA65540:DXA65559 EGW65540:EGW65559 EQS65540:EQS65559 FAO65540:FAO65559 FKK65540:FKK65559 FUG65540:FUG65559 GEC65540:GEC65559 GNY65540:GNY65559 GXU65540:GXU65559 HHQ65540:HHQ65559 HRM65540:HRM65559 IBI65540:IBI65559 ILE65540:ILE65559 IVA65540:IVA65559 JEW65540:JEW65559 JOS65540:JOS65559 JYO65540:JYO65559 KIK65540:KIK65559 KSG65540:KSG65559 LCC65540:LCC65559 LLY65540:LLY65559 LVU65540:LVU65559 MFQ65540:MFQ65559 MPM65540:MPM65559 MZI65540:MZI65559 NJE65540:NJE65559 NTA65540:NTA65559 OCW65540:OCW65559 OMS65540:OMS65559 OWO65540:OWO65559 PGK65540:PGK65559 PQG65540:PQG65559 QAC65540:QAC65559 QJY65540:QJY65559 QTU65540:QTU65559 RDQ65540:RDQ65559 RNM65540:RNM65559 RXI65540:RXI65559 SHE65540:SHE65559 SRA65540:SRA65559 TAW65540:TAW65559 TKS65540:TKS65559 TUO65540:TUO65559 UEK65540:UEK65559 UOG65540:UOG65559 UYC65540:UYC65559 VHY65540:VHY65559 VRU65540:VRU65559 WBQ65540:WBQ65559 WLM65540:WLM65559 WVI65540:WVI65559 I131077:I131096 IW131076:IW131095 SS131076:SS131095 ACO131076:ACO131095 AMK131076:AMK131095 AWG131076:AWG131095 BGC131076:BGC131095 BPY131076:BPY131095 BZU131076:BZU131095 CJQ131076:CJQ131095 CTM131076:CTM131095 DDI131076:DDI131095 DNE131076:DNE131095 DXA131076:DXA131095 EGW131076:EGW131095 EQS131076:EQS131095 FAO131076:FAO131095 FKK131076:FKK131095 FUG131076:FUG131095 GEC131076:GEC131095 GNY131076:GNY131095 GXU131076:GXU131095 HHQ131076:HHQ131095 HRM131076:HRM131095 IBI131076:IBI131095 ILE131076:ILE131095 IVA131076:IVA131095 JEW131076:JEW131095 JOS131076:JOS131095 JYO131076:JYO131095 KIK131076:KIK131095 KSG131076:KSG131095 LCC131076:LCC131095 LLY131076:LLY131095 LVU131076:LVU131095 MFQ131076:MFQ131095 MPM131076:MPM131095 MZI131076:MZI131095 NJE131076:NJE131095 NTA131076:NTA131095 OCW131076:OCW131095 OMS131076:OMS131095 OWO131076:OWO131095 PGK131076:PGK131095 PQG131076:PQG131095 QAC131076:QAC131095 QJY131076:QJY131095 QTU131076:QTU131095 RDQ131076:RDQ131095 RNM131076:RNM131095 RXI131076:RXI131095 SHE131076:SHE131095 SRA131076:SRA131095 TAW131076:TAW131095 TKS131076:TKS131095 TUO131076:TUO131095 UEK131076:UEK131095 UOG131076:UOG131095 UYC131076:UYC131095 VHY131076:VHY131095 VRU131076:VRU131095 WBQ131076:WBQ131095 WLM131076:WLM131095 WVI131076:WVI131095 I196613:I196632 IW196612:IW196631 SS196612:SS196631 ACO196612:ACO196631 AMK196612:AMK196631 AWG196612:AWG196631 BGC196612:BGC196631 BPY196612:BPY196631 BZU196612:BZU196631 CJQ196612:CJQ196631 CTM196612:CTM196631 DDI196612:DDI196631 DNE196612:DNE196631 DXA196612:DXA196631 EGW196612:EGW196631 EQS196612:EQS196631 FAO196612:FAO196631 FKK196612:FKK196631 FUG196612:FUG196631 GEC196612:GEC196631 GNY196612:GNY196631 GXU196612:GXU196631 HHQ196612:HHQ196631 HRM196612:HRM196631 IBI196612:IBI196631 ILE196612:ILE196631 IVA196612:IVA196631 JEW196612:JEW196631 JOS196612:JOS196631 JYO196612:JYO196631 KIK196612:KIK196631 KSG196612:KSG196631 LCC196612:LCC196631 LLY196612:LLY196631 LVU196612:LVU196631 MFQ196612:MFQ196631 MPM196612:MPM196631 MZI196612:MZI196631 NJE196612:NJE196631 NTA196612:NTA196631 OCW196612:OCW196631 OMS196612:OMS196631 OWO196612:OWO196631 PGK196612:PGK196631 PQG196612:PQG196631 QAC196612:QAC196631 QJY196612:QJY196631 QTU196612:QTU196631 RDQ196612:RDQ196631 RNM196612:RNM196631 RXI196612:RXI196631 SHE196612:SHE196631 SRA196612:SRA196631 TAW196612:TAW196631 TKS196612:TKS196631 TUO196612:TUO196631 UEK196612:UEK196631 UOG196612:UOG196631 UYC196612:UYC196631 VHY196612:VHY196631 VRU196612:VRU196631 WBQ196612:WBQ196631 WLM196612:WLM196631 WVI196612:WVI196631 I262149:I262168 IW262148:IW262167 SS262148:SS262167 ACO262148:ACO262167 AMK262148:AMK262167 AWG262148:AWG262167 BGC262148:BGC262167 BPY262148:BPY262167 BZU262148:BZU262167 CJQ262148:CJQ262167 CTM262148:CTM262167 DDI262148:DDI262167 DNE262148:DNE262167 DXA262148:DXA262167 EGW262148:EGW262167 EQS262148:EQS262167 FAO262148:FAO262167 FKK262148:FKK262167 FUG262148:FUG262167 GEC262148:GEC262167 GNY262148:GNY262167 GXU262148:GXU262167 HHQ262148:HHQ262167 HRM262148:HRM262167 IBI262148:IBI262167 ILE262148:ILE262167 IVA262148:IVA262167 JEW262148:JEW262167 JOS262148:JOS262167 JYO262148:JYO262167 KIK262148:KIK262167 KSG262148:KSG262167 LCC262148:LCC262167 LLY262148:LLY262167 LVU262148:LVU262167 MFQ262148:MFQ262167 MPM262148:MPM262167 MZI262148:MZI262167 NJE262148:NJE262167 NTA262148:NTA262167 OCW262148:OCW262167 OMS262148:OMS262167 OWO262148:OWO262167 PGK262148:PGK262167 PQG262148:PQG262167 QAC262148:QAC262167 QJY262148:QJY262167 QTU262148:QTU262167 RDQ262148:RDQ262167 RNM262148:RNM262167 RXI262148:RXI262167 SHE262148:SHE262167 SRA262148:SRA262167 TAW262148:TAW262167 TKS262148:TKS262167 TUO262148:TUO262167 UEK262148:UEK262167 UOG262148:UOG262167 UYC262148:UYC262167 VHY262148:VHY262167 VRU262148:VRU262167 WBQ262148:WBQ262167 WLM262148:WLM262167 WVI262148:WVI262167 I327685:I327704 IW327684:IW327703 SS327684:SS327703 ACO327684:ACO327703 AMK327684:AMK327703 AWG327684:AWG327703 BGC327684:BGC327703 BPY327684:BPY327703 BZU327684:BZU327703 CJQ327684:CJQ327703 CTM327684:CTM327703 DDI327684:DDI327703 DNE327684:DNE327703 DXA327684:DXA327703 EGW327684:EGW327703 EQS327684:EQS327703 FAO327684:FAO327703 FKK327684:FKK327703 FUG327684:FUG327703 GEC327684:GEC327703 GNY327684:GNY327703 GXU327684:GXU327703 HHQ327684:HHQ327703 HRM327684:HRM327703 IBI327684:IBI327703 ILE327684:ILE327703 IVA327684:IVA327703 JEW327684:JEW327703 JOS327684:JOS327703 JYO327684:JYO327703 KIK327684:KIK327703 KSG327684:KSG327703 LCC327684:LCC327703 LLY327684:LLY327703 LVU327684:LVU327703 MFQ327684:MFQ327703 MPM327684:MPM327703 MZI327684:MZI327703 NJE327684:NJE327703 NTA327684:NTA327703 OCW327684:OCW327703 OMS327684:OMS327703 OWO327684:OWO327703 PGK327684:PGK327703 PQG327684:PQG327703 QAC327684:QAC327703 QJY327684:QJY327703 QTU327684:QTU327703 RDQ327684:RDQ327703 RNM327684:RNM327703 RXI327684:RXI327703 SHE327684:SHE327703 SRA327684:SRA327703 TAW327684:TAW327703 TKS327684:TKS327703 TUO327684:TUO327703 UEK327684:UEK327703 UOG327684:UOG327703 UYC327684:UYC327703 VHY327684:VHY327703 VRU327684:VRU327703 WBQ327684:WBQ327703 WLM327684:WLM327703 WVI327684:WVI327703 I393221:I393240 IW393220:IW393239 SS393220:SS393239 ACO393220:ACO393239 AMK393220:AMK393239 AWG393220:AWG393239 BGC393220:BGC393239 BPY393220:BPY393239 BZU393220:BZU393239 CJQ393220:CJQ393239 CTM393220:CTM393239 DDI393220:DDI393239 DNE393220:DNE393239 DXA393220:DXA393239 EGW393220:EGW393239 EQS393220:EQS393239 FAO393220:FAO393239 FKK393220:FKK393239 FUG393220:FUG393239 GEC393220:GEC393239 GNY393220:GNY393239 GXU393220:GXU393239 HHQ393220:HHQ393239 HRM393220:HRM393239 IBI393220:IBI393239 ILE393220:ILE393239 IVA393220:IVA393239 JEW393220:JEW393239 JOS393220:JOS393239 JYO393220:JYO393239 KIK393220:KIK393239 KSG393220:KSG393239 LCC393220:LCC393239 LLY393220:LLY393239 LVU393220:LVU393239 MFQ393220:MFQ393239 MPM393220:MPM393239 MZI393220:MZI393239 NJE393220:NJE393239 NTA393220:NTA393239 OCW393220:OCW393239 OMS393220:OMS393239 OWO393220:OWO393239 PGK393220:PGK393239 PQG393220:PQG393239 QAC393220:QAC393239 QJY393220:QJY393239 QTU393220:QTU393239 RDQ393220:RDQ393239 RNM393220:RNM393239 RXI393220:RXI393239 SHE393220:SHE393239 SRA393220:SRA393239 TAW393220:TAW393239 TKS393220:TKS393239 TUO393220:TUO393239 UEK393220:UEK393239 UOG393220:UOG393239 UYC393220:UYC393239 VHY393220:VHY393239 VRU393220:VRU393239 WBQ393220:WBQ393239 WLM393220:WLM393239 WVI393220:WVI393239 I458757:I458776 IW458756:IW458775 SS458756:SS458775 ACO458756:ACO458775 AMK458756:AMK458775 AWG458756:AWG458775 BGC458756:BGC458775 BPY458756:BPY458775 BZU458756:BZU458775 CJQ458756:CJQ458775 CTM458756:CTM458775 DDI458756:DDI458775 DNE458756:DNE458775 DXA458756:DXA458775 EGW458756:EGW458775 EQS458756:EQS458775 FAO458756:FAO458775 FKK458756:FKK458775 FUG458756:FUG458775 GEC458756:GEC458775 GNY458756:GNY458775 GXU458756:GXU458775 HHQ458756:HHQ458775 HRM458756:HRM458775 IBI458756:IBI458775 ILE458756:ILE458775 IVA458756:IVA458775 JEW458756:JEW458775 JOS458756:JOS458775 JYO458756:JYO458775 KIK458756:KIK458775 KSG458756:KSG458775 LCC458756:LCC458775 LLY458756:LLY458775 LVU458756:LVU458775 MFQ458756:MFQ458775 MPM458756:MPM458775 MZI458756:MZI458775 NJE458756:NJE458775 NTA458756:NTA458775 OCW458756:OCW458775 OMS458756:OMS458775 OWO458756:OWO458775 PGK458756:PGK458775 PQG458756:PQG458775 QAC458756:QAC458775 QJY458756:QJY458775 QTU458756:QTU458775 RDQ458756:RDQ458775 RNM458756:RNM458775 RXI458756:RXI458775 SHE458756:SHE458775 SRA458756:SRA458775 TAW458756:TAW458775 TKS458756:TKS458775 TUO458756:TUO458775 UEK458756:UEK458775 UOG458756:UOG458775 UYC458756:UYC458775 VHY458756:VHY458775 VRU458756:VRU458775 WBQ458756:WBQ458775 WLM458756:WLM458775 WVI458756:WVI458775 I524293:I524312 IW524292:IW524311 SS524292:SS524311 ACO524292:ACO524311 AMK524292:AMK524311 AWG524292:AWG524311 BGC524292:BGC524311 BPY524292:BPY524311 BZU524292:BZU524311 CJQ524292:CJQ524311 CTM524292:CTM524311 DDI524292:DDI524311 DNE524292:DNE524311 DXA524292:DXA524311 EGW524292:EGW524311 EQS524292:EQS524311 FAO524292:FAO524311 FKK524292:FKK524311 FUG524292:FUG524311 GEC524292:GEC524311 GNY524292:GNY524311 GXU524292:GXU524311 HHQ524292:HHQ524311 HRM524292:HRM524311 IBI524292:IBI524311 ILE524292:ILE524311 IVA524292:IVA524311 JEW524292:JEW524311 JOS524292:JOS524311 JYO524292:JYO524311 KIK524292:KIK524311 KSG524292:KSG524311 LCC524292:LCC524311 LLY524292:LLY524311 LVU524292:LVU524311 MFQ524292:MFQ524311 MPM524292:MPM524311 MZI524292:MZI524311 NJE524292:NJE524311 NTA524292:NTA524311 OCW524292:OCW524311 OMS524292:OMS524311 OWO524292:OWO524311 PGK524292:PGK524311 PQG524292:PQG524311 QAC524292:QAC524311 QJY524292:QJY524311 QTU524292:QTU524311 RDQ524292:RDQ524311 RNM524292:RNM524311 RXI524292:RXI524311 SHE524292:SHE524311 SRA524292:SRA524311 TAW524292:TAW524311 TKS524292:TKS524311 TUO524292:TUO524311 UEK524292:UEK524311 UOG524292:UOG524311 UYC524292:UYC524311 VHY524292:VHY524311 VRU524292:VRU524311 WBQ524292:WBQ524311 WLM524292:WLM524311 WVI524292:WVI524311 I589829:I589848 IW589828:IW589847 SS589828:SS589847 ACO589828:ACO589847 AMK589828:AMK589847 AWG589828:AWG589847 BGC589828:BGC589847 BPY589828:BPY589847 BZU589828:BZU589847 CJQ589828:CJQ589847 CTM589828:CTM589847 DDI589828:DDI589847 DNE589828:DNE589847 DXA589828:DXA589847 EGW589828:EGW589847 EQS589828:EQS589847 FAO589828:FAO589847 FKK589828:FKK589847 FUG589828:FUG589847 GEC589828:GEC589847 GNY589828:GNY589847 GXU589828:GXU589847 HHQ589828:HHQ589847 HRM589828:HRM589847 IBI589828:IBI589847 ILE589828:ILE589847 IVA589828:IVA589847 JEW589828:JEW589847 JOS589828:JOS589847 JYO589828:JYO589847 KIK589828:KIK589847 KSG589828:KSG589847 LCC589828:LCC589847 LLY589828:LLY589847 LVU589828:LVU589847 MFQ589828:MFQ589847 MPM589828:MPM589847 MZI589828:MZI589847 NJE589828:NJE589847 NTA589828:NTA589847 OCW589828:OCW589847 OMS589828:OMS589847 OWO589828:OWO589847 PGK589828:PGK589847 PQG589828:PQG589847 QAC589828:QAC589847 QJY589828:QJY589847 QTU589828:QTU589847 RDQ589828:RDQ589847 RNM589828:RNM589847 RXI589828:RXI589847 SHE589828:SHE589847 SRA589828:SRA589847 TAW589828:TAW589847 TKS589828:TKS589847 TUO589828:TUO589847 UEK589828:UEK589847 UOG589828:UOG589847 UYC589828:UYC589847 VHY589828:VHY589847 VRU589828:VRU589847 WBQ589828:WBQ589847 WLM589828:WLM589847 WVI589828:WVI589847 I655365:I655384 IW655364:IW655383 SS655364:SS655383 ACO655364:ACO655383 AMK655364:AMK655383 AWG655364:AWG655383 BGC655364:BGC655383 BPY655364:BPY655383 BZU655364:BZU655383 CJQ655364:CJQ655383 CTM655364:CTM655383 DDI655364:DDI655383 DNE655364:DNE655383 DXA655364:DXA655383 EGW655364:EGW655383 EQS655364:EQS655383 FAO655364:FAO655383 FKK655364:FKK655383 FUG655364:FUG655383 GEC655364:GEC655383 GNY655364:GNY655383 GXU655364:GXU655383 HHQ655364:HHQ655383 HRM655364:HRM655383 IBI655364:IBI655383 ILE655364:ILE655383 IVA655364:IVA655383 JEW655364:JEW655383 JOS655364:JOS655383 JYO655364:JYO655383 KIK655364:KIK655383 KSG655364:KSG655383 LCC655364:LCC655383 LLY655364:LLY655383 LVU655364:LVU655383 MFQ655364:MFQ655383 MPM655364:MPM655383 MZI655364:MZI655383 NJE655364:NJE655383 NTA655364:NTA655383 OCW655364:OCW655383 OMS655364:OMS655383 OWO655364:OWO655383 PGK655364:PGK655383 PQG655364:PQG655383 QAC655364:QAC655383 QJY655364:QJY655383 QTU655364:QTU655383 RDQ655364:RDQ655383 RNM655364:RNM655383 RXI655364:RXI655383 SHE655364:SHE655383 SRA655364:SRA655383 TAW655364:TAW655383 TKS655364:TKS655383 TUO655364:TUO655383 UEK655364:UEK655383 UOG655364:UOG655383 UYC655364:UYC655383 VHY655364:VHY655383 VRU655364:VRU655383 WBQ655364:WBQ655383 WLM655364:WLM655383 WVI655364:WVI655383 I720901:I720920 IW720900:IW720919 SS720900:SS720919 ACO720900:ACO720919 AMK720900:AMK720919 AWG720900:AWG720919 BGC720900:BGC720919 BPY720900:BPY720919 BZU720900:BZU720919 CJQ720900:CJQ720919 CTM720900:CTM720919 DDI720900:DDI720919 DNE720900:DNE720919 DXA720900:DXA720919 EGW720900:EGW720919 EQS720900:EQS720919 FAO720900:FAO720919 FKK720900:FKK720919 FUG720900:FUG720919 GEC720900:GEC720919 GNY720900:GNY720919 GXU720900:GXU720919 HHQ720900:HHQ720919 HRM720900:HRM720919 IBI720900:IBI720919 ILE720900:ILE720919 IVA720900:IVA720919 JEW720900:JEW720919 JOS720900:JOS720919 JYO720900:JYO720919 KIK720900:KIK720919 KSG720900:KSG720919 LCC720900:LCC720919 LLY720900:LLY720919 LVU720900:LVU720919 MFQ720900:MFQ720919 MPM720900:MPM720919 MZI720900:MZI720919 NJE720900:NJE720919 NTA720900:NTA720919 OCW720900:OCW720919 OMS720900:OMS720919 OWO720900:OWO720919 PGK720900:PGK720919 PQG720900:PQG720919 QAC720900:QAC720919 QJY720900:QJY720919 QTU720900:QTU720919 RDQ720900:RDQ720919 RNM720900:RNM720919 RXI720900:RXI720919 SHE720900:SHE720919 SRA720900:SRA720919 TAW720900:TAW720919 TKS720900:TKS720919 TUO720900:TUO720919 UEK720900:UEK720919 UOG720900:UOG720919 UYC720900:UYC720919 VHY720900:VHY720919 VRU720900:VRU720919 WBQ720900:WBQ720919 WLM720900:WLM720919 WVI720900:WVI720919 I786437:I786456 IW786436:IW786455 SS786436:SS786455 ACO786436:ACO786455 AMK786436:AMK786455 AWG786436:AWG786455 BGC786436:BGC786455 BPY786436:BPY786455 BZU786436:BZU786455 CJQ786436:CJQ786455 CTM786436:CTM786455 DDI786436:DDI786455 DNE786436:DNE786455 DXA786436:DXA786455 EGW786436:EGW786455 EQS786436:EQS786455 FAO786436:FAO786455 FKK786436:FKK786455 FUG786436:FUG786455 GEC786436:GEC786455 GNY786436:GNY786455 GXU786436:GXU786455 HHQ786436:HHQ786455 HRM786436:HRM786455 IBI786436:IBI786455 ILE786436:ILE786455 IVA786436:IVA786455 JEW786436:JEW786455 JOS786436:JOS786455 JYO786436:JYO786455 KIK786436:KIK786455 KSG786436:KSG786455 LCC786436:LCC786455 LLY786436:LLY786455 LVU786436:LVU786455 MFQ786436:MFQ786455 MPM786436:MPM786455 MZI786436:MZI786455 NJE786436:NJE786455 NTA786436:NTA786455 OCW786436:OCW786455 OMS786436:OMS786455 OWO786436:OWO786455 PGK786436:PGK786455 PQG786436:PQG786455 QAC786436:QAC786455 QJY786436:QJY786455 QTU786436:QTU786455 RDQ786436:RDQ786455 RNM786436:RNM786455 RXI786436:RXI786455 SHE786436:SHE786455 SRA786436:SRA786455 TAW786436:TAW786455 TKS786436:TKS786455 TUO786436:TUO786455 UEK786436:UEK786455 UOG786436:UOG786455 UYC786436:UYC786455 VHY786436:VHY786455 VRU786436:VRU786455 WBQ786436:WBQ786455 WLM786436:WLM786455 WVI786436:WVI786455 I851973:I851992 IW851972:IW851991 SS851972:SS851991 ACO851972:ACO851991 AMK851972:AMK851991 AWG851972:AWG851991 BGC851972:BGC851991 BPY851972:BPY851991 BZU851972:BZU851991 CJQ851972:CJQ851991 CTM851972:CTM851991 DDI851972:DDI851991 DNE851972:DNE851991 DXA851972:DXA851991 EGW851972:EGW851991 EQS851972:EQS851991 FAO851972:FAO851991 FKK851972:FKK851991 FUG851972:FUG851991 GEC851972:GEC851991 GNY851972:GNY851991 GXU851972:GXU851991 HHQ851972:HHQ851991 HRM851972:HRM851991 IBI851972:IBI851991 ILE851972:ILE851991 IVA851972:IVA851991 JEW851972:JEW851991 JOS851972:JOS851991 JYO851972:JYO851991 KIK851972:KIK851991 KSG851972:KSG851991 LCC851972:LCC851991 LLY851972:LLY851991 LVU851972:LVU851991 MFQ851972:MFQ851991 MPM851972:MPM851991 MZI851972:MZI851991 NJE851972:NJE851991 NTA851972:NTA851991 OCW851972:OCW851991 OMS851972:OMS851991 OWO851972:OWO851991 PGK851972:PGK851991 PQG851972:PQG851991 QAC851972:QAC851991 QJY851972:QJY851991 QTU851972:QTU851991 RDQ851972:RDQ851991 RNM851972:RNM851991 RXI851972:RXI851991 SHE851972:SHE851991 SRA851972:SRA851991 TAW851972:TAW851991 TKS851972:TKS851991 TUO851972:TUO851991 UEK851972:UEK851991 UOG851972:UOG851991 UYC851972:UYC851991 VHY851972:VHY851991 VRU851972:VRU851991 WBQ851972:WBQ851991 WLM851972:WLM851991 WVI851972:WVI851991 I917509:I917528 IW917508:IW917527 SS917508:SS917527 ACO917508:ACO917527 AMK917508:AMK917527 AWG917508:AWG917527 BGC917508:BGC917527 BPY917508:BPY917527 BZU917508:BZU917527 CJQ917508:CJQ917527 CTM917508:CTM917527 DDI917508:DDI917527 DNE917508:DNE917527 DXA917508:DXA917527 EGW917508:EGW917527 EQS917508:EQS917527 FAO917508:FAO917527 FKK917508:FKK917527 FUG917508:FUG917527 GEC917508:GEC917527 GNY917508:GNY917527 GXU917508:GXU917527 HHQ917508:HHQ917527 HRM917508:HRM917527 IBI917508:IBI917527 ILE917508:ILE917527 IVA917508:IVA917527 JEW917508:JEW917527 JOS917508:JOS917527 JYO917508:JYO917527 KIK917508:KIK917527 KSG917508:KSG917527 LCC917508:LCC917527 LLY917508:LLY917527 LVU917508:LVU917527 MFQ917508:MFQ917527 MPM917508:MPM917527 MZI917508:MZI917527 NJE917508:NJE917527 NTA917508:NTA917527 OCW917508:OCW917527 OMS917508:OMS917527 OWO917508:OWO917527 PGK917508:PGK917527 PQG917508:PQG917527 QAC917508:QAC917527 QJY917508:QJY917527 QTU917508:QTU917527 RDQ917508:RDQ917527 RNM917508:RNM917527 RXI917508:RXI917527 SHE917508:SHE917527 SRA917508:SRA917527 TAW917508:TAW917527 TKS917508:TKS917527 TUO917508:TUO917527 UEK917508:UEK917527 UOG917508:UOG917527 UYC917508:UYC917527 VHY917508:VHY917527 VRU917508:VRU917527 WBQ917508:WBQ917527 WLM917508:WLM917527 WVI917508:WVI917527 I983045:I983064 IW983044:IW983063 SS983044:SS983063 ACO983044:ACO983063 AMK983044:AMK983063 AWG983044:AWG983063 BGC983044:BGC983063 BPY983044:BPY983063 BZU983044:BZU983063 CJQ983044:CJQ983063 CTM983044:CTM983063 DDI983044:DDI983063 DNE983044:DNE983063 DXA983044:DXA983063 EGW983044:EGW983063 EQS983044:EQS983063 FAO983044:FAO983063 FKK983044:FKK983063 FUG983044:FUG983063 GEC983044:GEC983063 GNY983044:GNY983063 GXU983044:GXU983063 HHQ983044:HHQ983063 HRM983044:HRM983063 IBI983044:IBI983063 ILE983044:ILE983063 IVA983044:IVA983063 JEW983044:JEW983063 JOS983044:JOS983063 JYO983044:JYO983063 KIK983044:KIK983063 KSG983044:KSG983063 LCC983044:LCC983063 LLY983044:LLY983063 LVU983044:LVU983063 MFQ983044:MFQ983063 MPM983044:MPM983063 MZI983044:MZI983063 NJE983044:NJE983063 NTA983044:NTA983063 OCW983044:OCW983063 OMS983044:OMS983063 OWO983044:OWO983063 PGK983044:PGK983063 PQG983044:PQG983063 QAC983044:QAC983063 QJY983044:QJY983063 QTU983044:QTU983063 RDQ983044:RDQ983063 RNM983044:RNM983063 RXI983044:RXI983063 SHE983044:SHE983063 SRA983044:SRA983063 TAW983044:TAW983063 TKS983044:TKS983063 TUO983044:TUO983063 UEK983044:UEK983063 UOG983044:UOG983063 UYC983044:UYC983063 VHY983044:VHY983063 VRU983044:VRU983063 WBQ983044:WBQ983063 WLM983044:WLM983063 WLM45:WLM48 IW45:IW48 SS45:SS48 ACO45:ACO48 AMK45:AMK48 AWG45:AWG48 BGC45:BGC48 BPY45:BPY48 BZU45:BZU48 CJQ45:CJQ48 CTM45:CTM48 DDI45:DDI48 DNE45:DNE48 DXA45:DXA48 EGW45:EGW48 EQS45:EQS48 FAO45:FAO48 FKK45:FKK48 FUG45:FUG48 GEC45:GEC48 GNY45:GNY48 GXU45:GXU48 HHQ45:HHQ48 HRM45:HRM48 IBI45:IBI48 ILE45:ILE48 IVA45:IVA48 JEW45:JEW48 JOS45:JOS48 JYO45:JYO48 KIK45:KIK48 KSG45:KSG48 LCC45:LCC48 LLY45:LLY48 LVU45:LVU48 MFQ45:MFQ48 MPM45:MPM48 MZI45:MZI48 NJE45:NJE48 NTA45:NTA48 OCW45:OCW48 OMS45:OMS48 OWO45:OWO48 PGK45:PGK48 PQG45:PQG48 QAC45:QAC48 QJY45:QJY48 QTU45:QTU48 RDQ45:RDQ48 RNM45:RNM48 RXI45:RXI48 SHE45:SHE48 SRA45:SRA48 TAW45:TAW48 TKS45:TKS48 TUO45:TUO48 UEK45:UEK48 UOG45:UOG48 UYC45:UYC48 VHY45:VHY48 VRU45:VRU48 WBQ45:WBQ48 I11:I40 VRM11:VRM41 VHQ11:VHQ41 UXU11:UXU41 UNY11:UNY41 UEC11:UEC41 TUG11:TUG41 TKK11:TKK41 TAO11:TAO41 SQS11:SQS41 SGW11:SGW41 RXA11:RXA41 RNE11:RNE41 RDI11:RDI41 QTM11:QTM41 QJQ11:QJQ41 PZU11:PZU41 PPY11:PPY41 PGC11:PGC41 OWG11:OWG41 OMK11:OMK41 OCO11:OCO41 NSS11:NSS41 NIW11:NIW41 MZA11:MZA41 MPE11:MPE41 MFI11:MFI41 LVM11:LVM41 LLQ11:LLQ41 LBU11:LBU41 KRY11:KRY41 KIC11:KIC41 JYG11:JYG41 JOK11:JOK41 JEO11:JEO41 IUS11:IUS41 IKW11:IKW41 IBA11:IBA41 HRE11:HRE41 HHI11:HHI41 GXM11:GXM41 GNQ11:GNQ41 GDU11:GDU41 FTY11:FTY41 FKC11:FKC41 FAG11:FAG41 EQK11:EQK41 EGO11:EGO41 DWS11:DWS41 DMW11:DMW41 DDA11:DDA41 CTE11:CTE41 CJI11:CJI41 BZM11:BZM41 BPQ11:BPQ41 BFU11:BFU41 AVY11:AVY41 AMC11:AMC41 ACG11:ACG41 SK11:SK41 IO11:IO41 WLE11:WLE41 WVA11:WVA41 WVI45:WVI48 WBI11:WBI41" xr:uid="{E839B7A2-2233-45E3-8579-8A616D33C9D8}">
      <formula1>"常勤,非常勤"</formula1>
    </dataValidation>
    <dataValidation type="list" showInputMessage="1" showErrorMessage="1" prompt="空白にする時は、「Delete」キーを押してください。" sqref="WVK983044:WVK983063 IY65540:IY65559 SU65540:SU65559 ACQ65540:ACQ65559 AMM65540:AMM65559 AWI65540:AWI65559 BGE65540:BGE65559 BQA65540:BQA65559 BZW65540:BZW65559 CJS65540:CJS65559 CTO65540:CTO65559 DDK65540:DDK65559 DNG65540:DNG65559 DXC65540:DXC65559 EGY65540:EGY65559 EQU65540:EQU65559 FAQ65540:FAQ65559 FKM65540:FKM65559 FUI65540:FUI65559 GEE65540:GEE65559 GOA65540:GOA65559 GXW65540:GXW65559 HHS65540:HHS65559 HRO65540:HRO65559 IBK65540:IBK65559 ILG65540:ILG65559 IVC65540:IVC65559 JEY65540:JEY65559 JOU65540:JOU65559 JYQ65540:JYQ65559 KIM65540:KIM65559 KSI65540:KSI65559 LCE65540:LCE65559 LMA65540:LMA65559 LVW65540:LVW65559 MFS65540:MFS65559 MPO65540:MPO65559 MZK65540:MZK65559 NJG65540:NJG65559 NTC65540:NTC65559 OCY65540:OCY65559 OMU65540:OMU65559 OWQ65540:OWQ65559 PGM65540:PGM65559 PQI65540:PQI65559 QAE65540:QAE65559 QKA65540:QKA65559 QTW65540:QTW65559 RDS65540:RDS65559 RNO65540:RNO65559 RXK65540:RXK65559 SHG65540:SHG65559 SRC65540:SRC65559 TAY65540:TAY65559 TKU65540:TKU65559 TUQ65540:TUQ65559 UEM65540:UEM65559 UOI65540:UOI65559 UYE65540:UYE65559 VIA65540:VIA65559 VRW65540:VRW65559 WBS65540:WBS65559 WLO65540:WLO65559 WVK65540:WVK65559 IY131076:IY131095 SU131076:SU131095 ACQ131076:ACQ131095 AMM131076:AMM131095 AWI131076:AWI131095 BGE131076:BGE131095 BQA131076:BQA131095 BZW131076:BZW131095 CJS131076:CJS131095 CTO131076:CTO131095 DDK131076:DDK131095 DNG131076:DNG131095 DXC131076:DXC131095 EGY131076:EGY131095 EQU131076:EQU131095 FAQ131076:FAQ131095 FKM131076:FKM131095 FUI131076:FUI131095 GEE131076:GEE131095 GOA131076:GOA131095 GXW131076:GXW131095 HHS131076:HHS131095 HRO131076:HRO131095 IBK131076:IBK131095 ILG131076:ILG131095 IVC131076:IVC131095 JEY131076:JEY131095 JOU131076:JOU131095 JYQ131076:JYQ131095 KIM131076:KIM131095 KSI131076:KSI131095 LCE131076:LCE131095 LMA131076:LMA131095 LVW131076:LVW131095 MFS131076:MFS131095 MPO131076:MPO131095 MZK131076:MZK131095 NJG131076:NJG131095 NTC131076:NTC131095 OCY131076:OCY131095 OMU131076:OMU131095 OWQ131076:OWQ131095 PGM131076:PGM131095 PQI131076:PQI131095 QAE131076:QAE131095 QKA131076:QKA131095 QTW131076:QTW131095 RDS131076:RDS131095 RNO131076:RNO131095 RXK131076:RXK131095 SHG131076:SHG131095 SRC131076:SRC131095 TAY131076:TAY131095 TKU131076:TKU131095 TUQ131076:TUQ131095 UEM131076:UEM131095 UOI131076:UOI131095 UYE131076:UYE131095 VIA131076:VIA131095 VRW131076:VRW131095 WBS131076:WBS131095 WLO131076:WLO131095 WVK131076:WVK131095 IY196612:IY196631 SU196612:SU196631 ACQ196612:ACQ196631 AMM196612:AMM196631 AWI196612:AWI196631 BGE196612:BGE196631 BQA196612:BQA196631 BZW196612:BZW196631 CJS196612:CJS196631 CTO196612:CTO196631 DDK196612:DDK196631 DNG196612:DNG196631 DXC196612:DXC196631 EGY196612:EGY196631 EQU196612:EQU196631 FAQ196612:FAQ196631 FKM196612:FKM196631 FUI196612:FUI196631 GEE196612:GEE196631 GOA196612:GOA196631 GXW196612:GXW196631 HHS196612:HHS196631 HRO196612:HRO196631 IBK196612:IBK196631 ILG196612:ILG196631 IVC196612:IVC196631 JEY196612:JEY196631 JOU196612:JOU196631 JYQ196612:JYQ196631 KIM196612:KIM196631 KSI196612:KSI196631 LCE196612:LCE196631 LMA196612:LMA196631 LVW196612:LVW196631 MFS196612:MFS196631 MPO196612:MPO196631 MZK196612:MZK196631 NJG196612:NJG196631 NTC196612:NTC196631 OCY196612:OCY196631 OMU196612:OMU196631 OWQ196612:OWQ196631 PGM196612:PGM196631 PQI196612:PQI196631 QAE196612:QAE196631 QKA196612:QKA196631 QTW196612:QTW196631 RDS196612:RDS196631 RNO196612:RNO196631 RXK196612:RXK196631 SHG196612:SHG196631 SRC196612:SRC196631 TAY196612:TAY196631 TKU196612:TKU196631 TUQ196612:TUQ196631 UEM196612:UEM196631 UOI196612:UOI196631 UYE196612:UYE196631 VIA196612:VIA196631 VRW196612:VRW196631 WBS196612:WBS196631 WLO196612:WLO196631 WVK196612:WVK196631 IY262148:IY262167 SU262148:SU262167 ACQ262148:ACQ262167 AMM262148:AMM262167 AWI262148:AWI262167 BGE262148:BGE262167 BQA262148:BQA262167 BZW262148:BZW262167 CJS262148:CJS262167 CTO262148:CTO262167 DDK262148:DDK262167 DNG262148:DNG262167 DXC262148:DXC262167 EGY262148:EGY262167 EQU262148:EQU262167 FAQ262148:FAQ262167 FKM262148:FKM262167 FUI262148:FUI262167 GEE262148:GEE262167 GOA262148:GOA262167 GXW262148:GXW262167 HHS262148:HHS262167 HRO262148:HRO262167 IBK262148:IBK262167 ILG262148:ILG262167 IVC262148:IVC262167 JEY262148:JEY262167 JOU262148:JOU262167 JYQ262148:JYQ262167 KIM262148:KIM262167 KSI262148:KSI262167 LCE262148:LCE262167 LMA262148:LMA262167 LVW262148:LVW262167 MFS262148:MFS262167 MPO262148:MPO262167 MZK262148:MZK262167 NJG262148:NJG262167 NTC262148:NTC262167 OCY262148:OCY262167 OMU262148:OMU262167 OWQ262148:OWQ262167 PGM262148:PGM262167 PQI262148:PQI262167 QAE262148:QAE262167 QKA262148:QKA262167 QTW262148:QTW262167 RDS262148:RDS262167 RNO262148:RNO262167 RXK262148:RXK262167 SHG262148:SHG262167 SRC262148:SRC262167 TAY262148:TAY262167 TKU262148:TKU262167 TUQ262148:TUQ262167 UEM262148:UEM262167 UOI262148:UOI262167 UYE262148:UYE262167 VIA262148:VIA262167 VRW262148:VRW262167 WBS262148:WBS262167 WLO262148:WLO262167 WVK262148:WVK262167 IY327684:IY327703 SU327684:SU327703 ACQ327684:ACQ327703 AMM327684:AMM327703 AWI327684:AWI327703 BGE327684:BGE327703 BQA327684:BQA327703 BZW327684:BZW327703 CJS327684:CJS327703 CTO327684:CTO327703 DDK327684:DDK327703 DNG327684:DNG327703 DXC327684:DXC327703 EGY327684:EGY327703 EQU327684:EQU327703 FAQ327684:FAQ327703 FKM327684:FKM327703 FUI327684:FUI327703 GEE327684:GEE327703 GOA327684:GOA327703 GXW327684:GXW327703 HHS327684:HHS327703 HRO327684:HRO327703 IBK327684:IBK327703 ILG327684:ILG327703 IVC327684:IVC327703 JEY327684:JEY327703 JOU327684:JOU327703 JYQ327684:JYQ327703 KIM327684:KIM327703 KSI327684:KSI327703 LCE327684:LCE327703 LMA327684:LMA327703 LVW327684:LVW327703 MFS327684:MFS327703 MPO327684:MPO327703 MZK327684:MZK327703 NJG327684:NJG327703 NTC327684:NTC327703 OCY327684:OCY327703 OMU327684:OMU327703 OWQ327684:OWQ327703 PGM327684:PGM327703 PQI327684:PQI327703 QAE327684:QAE327703 QKA327684:QKA327703 QTW327684:QTW327703 RDS327684:RDS327703 RNO327684:RNO327703 RXK327684:RXK327703 SHG327684:SHG327703 SRC327684:SRC327703 TAY327684:TAY327703 TKU327684:TKU327703 TUQ327684:TUQ327703 UEM327684:UEM327703 UOI327684:UOI327703 UYE327684:UYE327703 VIA327684:VIA327703 VRW327684:VRW327703 WBS327684:WBS327703 WLO327684:WLO327703 WVK327684:WVK327703 IY393220:IY393239 SU393220:SU393239 ACQ393220:ACQ393239 AMM393220:AMM393239 AWI393220:AWI393239 BGE393220:BGE393239 BQA393220:BQA393239 BZW393220:BZW393239 CJS393220:CJS393239 CTO393220:CTO393239 DDK393220:DDK393239 DNG393220:DNG393239 DXC393220:DXC393239 EGY393220:EGY393239 EQU393220:EQU393239 FAQ393220:FAQ393239 FKM393220:FKM393239 FUI393220:FUI393239 GEE393220:GEE393239 GOA393220:GOA393239 GXW393220:GXW393239 HHS393220:HHS393239 HRO393220:HRO393239 IBK393220:IBK393239 ILG393220:ILG393239 IVC393220:IVC393239 JEY393220:JEY393239 JOU393220:JOU393239 JYQ393220:JYQ393239 KIM393220:KIM393239 KSI393220:KSI393239 LCE393220:LCE393239 LMA393220:LMA393239 LVW393220:LVW393239 MFS393220:MFS393239 MPO393220:MPO393239 MZK393220:MZK393239 NJG393220:NJG393239 NTC393220:NTC393239 OCY393220:OCY393239 OMU393220:OMU393239 OWQ393220:OWQ393239 PGM393220:PGM393239 PQI393220:PQI393239 QAE393220:QAE393239 QKA393220:QKA393239 QTW393220:QTW393239 RDS393220:RDS393239 RNO393220:RNO393239 RXK393220:RXK393239 SHG393220:SHG393239 SRC393220:SRC393239 TAY393220:TAY393239 TKU393220:TKU393239 TUQ393220:TUQ393239 UEM393220:UEM393239 UOI393220:UOI393239 UYE393220:UYE393239 VIA393220:VIA393239 VRW393220:VRW393239 WBS393220:WBS393239 WLO393220:WLO393239 WVK393220:WVK393239 IY458756:IY458775 SU458756:SU458775 ACQ458756:ACQ458775 AMM458756:AMM458775 AWI458756:AWI458775 BGE458756:BGE458775 BQA458756:BQA458775 BZW458756:BZW458775 CJS458756:CJS458775 CTO458756:CTO458775 DDK458756:DDK458775 DNG458756:DNG458775 DXC458756:DXC458775 EGY458756:EGY458775 EQU458756:EQU458775 FAQ458756:FAQ458775 FKM458756:FKM458775 FUI458756:FUI458775 GEE458756:GEE458775 GOA458756:GOA458775 GXW458756:GXW458775 HHS458756:HHS458775 HRO458756:HRO458775 IBK458756:IBK458775 ILG458756:ILG458775 IVC458756:IVC458775 JEY458756:JEY458775 JOU458756:JOU458775 JYQ458756:JYQ458775 KIM458756:KIM458775 KSI458756:KSI458775 LCE458756:LCE458775 LMA458756:LMA458775 LVW458756:LVW458775 MFS458756:MFS458775 MPO458756:MPO458775 MZK458756:MZK458775 NJG458756:NJG458775 NTC458756:NTC458775 OCY458756:OCY458775 OMU458756:OMU458775 OWQ458756:OWQ458775 PGM458756:PGM458775 PQI458756:PQI458775 QAE458756:QAE458775 QKA458756:QKA458775 QTW458756:QTW458775 RDS458756:RDS458775 RNO458756:RNO458775 RXK458756:RXK458775 SHG458756:SHG458775 SRC458756:SRC458775 TAY458756:TAY458775 TKU458756:TKU458775 TUQ458756:TUQ458775 UEM458756:UEM458775 UOI458756:UOI458775 UYE458756:UYE458775 VIA458756:VIA458775 VRW458756:VRW458775 WBS458756:WBS458775 WLO458756:WLO458775 WVK458756:WVK458775 IY524292:IY524311 SU524292:SU524311 ACQ524292:ACQ524311 AMM524292:AMM524311 AWI524292:AWI524311 BGE524292:BGE524311 BQA524292:BQA524311 BZW524292:BZW524311 CJS524292:CJS524311 CTO524292:CTO524311 DDK524292:DDK524311 DNG524292:DNG524311 DXC524292:DXC524311 EGY524292:EGY524311 EQU524292:EQU524311 FAQ524292:FAQ524311 FKM524292:FKM524311 FUI524292:FUI524311 GEE524292:GEE524311 GOA524292:GOA524311 GXW524292:GXW524311 HHS524292:HHS524311 HRO524292:HRO524311 IBK524292:IBK524311 ILG524292:ILG524311 IVC524292:IVC524311 JEY524292:JEY524311 JOU524292:JOU524311 JYQ524292:JYQ524311 KIM524292:KIM524311 KSI524292:KSI524311 LCE524292:LCE524311 LMA524292:LMA524311 LVW524292:LVW524311 MFS524292:MFS524311 MPO524292:MPO524311 MZK524292:MZK524311 NJG524292:NJG524311 NTC524292:NTC524311 OCY524292:OCY524311 OMU524292:OMU524311 OWQ524292:OWQ524311 PGM524292:PGM524311 PQI524292:PQI524311 QAE524292:QAE524311 QKA524292:QKA524311 QTW524292:QTW524311 RDS524292:RDS524311 RNO524292:RNO524311 RXK524292:RXK524311 SHG524292:SHG524311 SRC524292:SRC524311 TAY524292:TAY524311 TKU524292:TKU524311 TUQ524292:TUQ524311 UEM524292:UEM524311 UOI524292:UOI524311 UYE524292:UYE524311 VIA524292:VIA524311 VRW524292:VRW524311 WBS524292:WBS524311 WLO524292:WLO524311 WVK524292:WVK524311 IY589828:IY589847 SU589828:SU589847 ACQ589828:ACQ589847 AMM589828:AMM589847 AWI589828:AWI589847 BGE589828:BGE589847 BQA589828:BQA589847 BZW589828:BZW589847 CJS589828:CJS589847 CTO589828:CTO589847 DDK589828:DDK589847 DNG589828:DNG589847 DXC589828:DXC589847 EGY589828:EGY589847 EQU589828:EQU589847 FAQ589828:FAQ589847 FKM589828:FKM589847 FUI589828:FUI589847 GEE589828:GEE589847 GOA589828:GOA589847 GXW589828:GXW589847 HHS589828:HHS589847 HRO589828:HRO589847 IBK589828:IBK589847 ILG589828:ILG589847 IVC589828:IVC589847 JEY589828:JEY589847 JOU589828:JOU589847 JYQ589828:JYQ589847 KIM589828:KIM589847 KSI589828:KSI589847 LCE589828:LCE589847 LMA589828:LMA589847 LVW589828:LVW589847 MFS589828:MFS589847 MPO589828:MPO589847 MZK589828:MZK589847 NJG589828:NJG589847 NTC589828:NTC589847 OCY589828:OCY589847 OMU589828:OMU589847 OWQ589828:OWQ589847 PGM589828:PGM589847 PQI589828:PQI589847 QAE589828:QAE589847 QKA589828:QKA589847 QTW589828:QTW589847 RDS589828:RDS589847 RNO589828:RNO589847 RXK589828:RXK589847 SHG589828:SHG589847 SRC589828:SRC589847 TAY589828:TAY589847 TKU589828:TKU589847 TUQ589828:TUQ589847 UEM589828:UEM589847 UOI589828:UOI589847 UYE589828:UYE589847 VIA589828:VIA589847 VRW589828:VRW589847 WBS589828:WBS589847 WLO589828:WLO589847 WVK589828:WVK589847 IY655364:IY655383 SU655364:SU655383 ACQ655364:ACQ655383 AMM655364:AMM655383 AWI655364:AWI655383 BGE655364:BGE655383 BQA655364:BQA655383 BZW655364:BZW655383 CJS655364:CJS655383 CTO655364:CTO655383 DDK655364:DDK655383 DNG655364:DNG655383 DXC655364:DXC655383 EGY655364:EGY655383 EQU655364:EQU655383 FAQ655364:FAQ655383 FKM655364:FKM655383 FUI655364:FUI655383 GEE655364:GEE655383 GOA655364:GOA655383 GXW655364:GXW655383 HHS655364:HHS655383 HRO655364:HRO655383 IBK655364:IBK655383 ILG655364:ILG655383 IVC655364:IVC655383 JEY655364:JEY655383 JOU655364:JOU655383 JYQ655364:JYQ655383 KIM655364:KIM655383 KSI655364:KSI655383 LCE655364:LCE655383 LMA655364:LMA655383 LVW655364:LVW655383 MFS655364:MFS655383 MPO655364:MPO655383 MZK655364:MZK655383 NJG655364:NJG655383 NTC655364:NTC655383 OCY655364:OCY655383 OMU655364:OMU655383 OWQ655364:OWQ655383 PGM655364:PGM655383 PQI655364:PQI655383 QAE655364:QAE655383 QKA655364:QKA655383 QTW655364:QTW655383 RDS655364:RDS655383 RNO655364:RNO655383 RXK655364:RXK655383 SHG655364:SHG655383 SRC655364:SRC655383 TAY655364:TAY655383 TKU655364:TKU655383 TUQ655364:TUQ655383 UEM655364:UEM655383 UOI655364:UOI655383 UYE655364:UYE655383 VIA655364:VIA655383 VRW655364:VRW655383 WBS655364:WBS655383 WLO655364:WLO655383 WVK655364:WVK655383 IY720900:IY720919 SU720900:SU720919 ACQ720900:ACQ720919 AMM720900:AMM720919 AWI720900:AWI720919 BGE720900:BGE720919 BQA720900:BQA720919 BZW720900:BZW720919 CJS720900:CJS720919 CTO720900:CTO720919 DDK720900:DDK720919 DNG720900:DNG720919 DXC720900:DXC720919 EGY720900:EGY720919 EQU720900:EQU720919 FAQ720900:FAQ720919 FKM720900:FKM720919 FUI720900:FUI720919 GEE720900:GEE720919 GOA720900:GOA720919 GXW720900:GXW720919 HHS720900:HHS720919 HRO720900:HRO720919 IBK720900:IBK720919 ILG720900:ILG720919 IVC720900:IVC720919 JEY720900:JEY720919 JOU720900:JOU720919 JYQ720900:JYQ720919 KIM720900:KIM720919 KSI720900:KSI720919 LCE720900:LCE720919 LMA720900:LMA720919 LVW720900:LVW720919 MFS720900:MFS720919 MPO720900:MPO720919 MZK720900:MZK720919 NJG720900:NJG720919 NTC720900:NTC720919 OCY720900:OCY720919 OMU720900:OMU720919 OWQ720900:OWQ720919 PGM720900:PGM720919 PQI720900:PQI720919 QAE720900:QAE720919 QKA720900:QKA720919 QTW720900:QTW720919 RDS720900:RDS720919 RNO720900:RNO720919 RXK720900:RXK720919 SHG720900:SHG720919 SRC720900:SRC720919 TAY720900:TAY720919 TKU720900:TKU720919 TUQ720900:TUQ720919 UEM720900:UEM720919 UOI720900:UOI720919 UYE720900:UYE720919 VIA720900:VIA720919 VRW720900:VRW720919 WBS720900:WBS720919 WLO720900:WLO720919 WVK720900:WVK720919 IY786436:IY786455 SU786436:SU786455 ACQ786436:ACQ786455 AMM786436:AMM786455 AWI786436:AWI786455 BGE786436:BGE786455 BQA786436:BQA786455 BZW786436:BZW786455 CJS786436:CJS786455 CTO786436:CTO786455 DDK786436:DDK786455 DNG786436:DNG786455 DXC786436:DXC786455 EGY786436:EGY786455 EQU786436:EQU786455 FAQ786436:FAQ786455 FKM786436:FKM786455 FUI786436:FUI786455 GEE786436:GEE786455 GOA786436:GOA786455 GXW786436:GXW786455 HHS786436:HHS786455 HRO786436:HRO786455 IBK786436:IBK786455 ILG786436:ILG786455 IVC786436:IVC786455 JEY786436:JEY786455 JOU786436:JOU786455 JYQ786436:JYQ786455 KIM786436:KIM786455 KSI786436:KSI786455 LCE786436:LCE786455 LMA786436:LMA786455 LVW786436:LVW786455 MFS786436:MFS786455 MPO786436:MPO786455 MZK786436:MZK786455 NJG786436:NJG786455 NTC786436:NTC786455 OCY786436:OCY786455 OMU786436:OMU786455 OWQ786436:OWQ786455 PGM786436:PGM786455 PQI786436:PQI786455 QAE786436:QAE786455 QKA786436:QKA786455 QTW786436:QTW786455 RDS786436:RDS786455 RNO786436:RNO786455 RXK786436:RXK786455 SHG786436:SHG786455 SRC786436:SRC786455 TAY786436:TAY786455 TKU786436:TKU786455 TUQ786436:TUQ786455 UEM786436:UEM786455 UOI786436:UOI786455 UYE786436:UYE786455 VIA786436:VIA786455 VRW786436:VRW786455 WBS786436:WBS786455 WLO786436:WLO786455 WVK786436:WVK786455 IY851972:IY851991 SU851972:SU851991 ACQ851972:ACQ851991 AMM851972:AMM851991 AWI851972:AWI851991 BGE851972:BGE851991 BQA851972:BQA851991 BZW851972:BZW851991 CJS851972:CJS851991 CTO851972:CTO851991 DDK851972:DDK851991 DNG851972:DNG851991 DXC851972:DXC851991 EGY851972:EGY851991 EQU851972:EQU851991 FAQ851972:FAQ851991 FKM851972:FKM851991 FUI851972:FUI851991 GEE851972:GEE851991 GOA851972:GOA851991 GXW851972:GXW851991 HHS851972:HHS851991 HRO851972:HRO851991 IBK851972:IBK851991 ILG851972:ILG851991 IVC851972:IVC851991 JEY851972:JEY851991 JOU851972:JOU851991 JYQ851972:JYQ851991 KIM851972:KIM851991 KSI851972:KSI851991 LCE851972:LCE851991 LMA851972:LMA851991 LVW851972:LVW851991 MFS851972:MFS851991 MPO851972:MPO851991 MZK851972:MZK851991 NJG851972:NJG851991 NTC851972:NTC851991 OCY851972:OCY851991 OMU851972:OMU851991 OWQ851972:OWQ851991 PGM851972:PGM851991 PQI851972:PQI851991 QAE851972:QAE851991 QKA851972:QKA851991 QTW851972:QTW851991 RDS851972:RDS851991 RNO851972:RNO851991 RXK851972:RXK851991 SHG851972:SHG851991 SRC851972:SRC851991 TAY851972:TAY851991 TKU851972:TKU851991 TUQ851972:TUQ851991 UEM851972:UEM851991 UOI851972:UOI851991 UYE851972:UYE851991 VIA851972:VIA851991 VRW851972:VRW851991 WBS851972:WBS851991 WLO851972:WLO851991 WVK851972:WVK851991 IY917508:IY917527 SU917508:SU917527 ACQ917508:ACQ917527 AMM917508:AMM917527 AWI917508:AWI917527 BGE917508:BGE917527 BQA917508:BQA917527 BZW917508:BZW917527 CJS917508:CJS917527 CTO917508:CTO917527 DDK917508:DDK917527 DNG917508:DNG917527 DXC917508:DXC917527 EGY917508:EGY917527 EQU917508:EQU917527 FAQ917508:FAQ917527 FKM917508:FKM917527 FUI917508:FUI917527 GEE917508:GEE917527 GOA917508:GOA917527 GXW917508:GXW917527 HHS917508:HHS917527 HRO917508:HRO917527 IBK917508:IBK917527 ILG917508:ILG917527 IVC917508:IVC917527 JEY917508:JEY917527 JOU917508:JOU917527 JYQ917508:JYQ917527 KIM917508:KIM917527 KSI917508:KSI917527 LCE917508:LCE917527 LMA917508:LMA917527 LVW917508:LVW917527 MFS917508:MFS917527 MPO917508:MPO917527 MZK917508:MZK917527 NJG917508:NJG917527 NTC917508:NTC917527 OCY917508:OCY917527 OMU917508:OMU917527 OWQ917508:OWQ917527 PGM917508:PGM917527 PQI917508:PQI917527 QAE917508:QAE917527 QKA917508:QKA917527 QTW917508:QTW917527 RDS917508:RDS917527 RNO917508:RNO917527 RXK917508:RXK917527 SHG917508:SHG917527 SRC917508:SRC917527 TAY917508:TAY917527 TKU917508:TKU917527 TUQ917508:TUQ917527 UEM917508:UEM917527 UOI917508:UOI917527 UYE917508:UYE917527 VIA917508:VIA917527 VRW917508:VRW917527 WBS917508:WBS917527 WLO917508:WLO917527 WVK917508:WVK917527 IY983044:IY983063 SU983044:SU983063 ACQ983044:ACQ983063 AMM983044:AMM983063 AWI983044:AWI983063 BGE983044:BGE983063 BQA983044:BQA983063 BZW983044:BZW983063 CJS983044:CJS983063 CTO983044:CTO983063 DDK983044:DDK983063 DNG983044:DNG983063 DXC983044:DXC983063 EGY983044:EGY983063 EQU983044:EQU983063 FAQ983044:FAQ983063 FKM983044:FKM983063 FUI983044:FUI983063 GEE983044:GEE983063 GOA983044:GOA983063 GXW983044:GXW983063 HHS983044:HHS983063 HRO983044:HRO983063 IBK983044:IBK983063 ILG983044:ILG983063 IVC983044:IVC983063 JEY983044:JEY983063 JOU983044:JOU983063 JYQ983044:JYQ983063 KIM983044:KIM983063 KSI983044:KSI983063 LCE983044:LCE983063 LMA983044:LMA983063 LVW983044:LVW983063 MFS983044:MFS983063 MPO983044:MPO983063 MZK983044:MZK983063 NJG983044:NJG983063 NTC983044:NTC983063 OCY983044:OCY983063 OMU983044:OMU983063 OWQ983044:OWQ983063 PGM983044:PGM983063 PQI983044:PQI983063 QAE983044:QAE983063 QKA983044:QKA983063 QTW983044:QTW983063 RDS983044:RDS983063 RNO983044:RNO983063 RXK983044:RXK983063 SHG983044:SHG983063 SRC983044:SRC983063 TAY983044:TAY983063 TKU983044:TKU983063 TUQ983044:TUQ983063 UEM983044:UEM983063 UOI983044:UOI983063 UYE983044:UYE983063 VIA983044:VIA983063 VRW983044:VRW983063 WBS983044:WBS983063 WLO983044:WLO983063 SU45:SU48 ACQ45:ACQ48 AMM45:AMM48 AWI45:AWI48 BGE45:BGE48 BQA45:BQA48 BZW45:BZW48 CJS45:CJS48 CTO45:CTO48 DDK45:DDK48 DNG45:DNG48 DXC45:DXC48 EGY45:EGY48 EQU45:EQU48 FAQ45:FAQ48 FKM45:FKM48 FUI45:FUI48 GEE45:GEE48 GOA45:GOA48 GXW45:GXW48 HHS45:HHS48 HRO45:HRO48 IBK45:IBK48 ILG45:ILG48 IVC45:IVC48 JEY45:JEY48 JOU45:JOU48 JYQ45:JYQ48 KIM45:KIM48 KSI45:KSI48 LCE45:LCE48 LMA45:LMA48 LVW45:LVW48 MFS45:MFS48 MPO45:MPO48 MZK45:MZK48 NJG45:NJG48 NTC45:NTC48 OCY45:OCY48 OMU45:OMU48 OWQ45:OWQ48 PGM45:PGM48 PQI45:PQI48 QAE45:QAE48 QKA45:QKA48 QTW45:QTW48 RDS45:RDS48 RNO45:RNO48 RXK45:RXK48 SHG45:SHG48 SRC45:SRC48 TAY45:TAY48 TKU45:TKU48 TUQ45:TUQ48 UEM45:UEM48 UOI45:UOI48 UYE45:UYE48 VIA45:VIA48 VRW45:VRW48 WBS45:WBS48 WLO45:WLO48 WVK45:WVK48 WLG11:WLG41 WBK11:WBK41 VRO11:VRO41 VHS11:VHS41 UXW11:UXW41 UOA11:UOA41 UEE11:UEE41 TUI11:TUI41 TKM11:TKM41 TAQ11:TAQ41 SQU11:SQU41 SGY11:SGY41 RXC11:RXC41 RNG11:RNG41 RDK11:RDK41 QTO11:QTO41 QJS11:QJS41 PZW11:PZW41 PQA11:PQA41 PGE11:PGE41 OWI11:OWI41 OMM11:OMM41 OCQ11:OCQ41 NSU11:NSU41 NIY11:NIY41 MZC11:MZC41 MPG11:MPG41 MFK11:MFK41 LVO11:LVO41 LLS11:LLS41 LBW11:LBW41 KSA11:KSA41 KIE11:KIE41 JYI11:JYI41 JOM11:JOM41 JEQ11:JEQ41 IUU11:IUU41 IKY11:IKY41 IBC11:IBC41 HRG11:HRG41 HHK11:HHK41 GXO11:GXO41 GNS11:GNS41 GDW11:GDW41 FUA11:FUA41 FKE11:FKE41 FAI11:FAI41 EQM11:EQM41 EGQ11:EGQ41 DWU11:DWU41 DMY11:DMY41 DDC11:DDC41 CTG11:CTG41 CJK11:CJK41 BZO11:BZO41 BPS11:BPS41 BFW11:BFW41 AWA11:AWA41 AME11:AME41 ACI11:ACI41 SM11:SM41 IQ11:IQ41 IY45:IY48 WVC11:WVC41" xr:uid="{CEC1A6AA-6192-494F-BE2E-BDD02868F042}">
      <formula1>",×"</formula1>
    </dataValidation>
    <dataValidation type="list" allowBlank="1" showInputMessage="1" showErrorMessage="1" sqref="WVM983044:WVM983063 IS11:IS41 WVM45:WVM48 WVE11:WVE41 WLI11:WLI41 WBM11:WBM41 VRQ11:VRQ41 VHU11:VHU41 UXY11:UXY41 UOC11:UOC41 UEG11:UEG41 TUK11:TUK41 TKO11:TKO41 TAS11:TAS41 SQW11:SQW41 SHA11:SHA41 RXE11:RXE41 RNI11:RNI41 RDM11:RDM41 QTQ11:QTQ41 QJU11:QJU41 PZY11:PZY41 PQC11:PQC41 PGG11:PGG41 OWK11:OWK41 OMO11:OMO41 OCS11:OCS41 NSW11:NSW41 NJA11:NJA41 MZE11:MZE41 MPI11:MPI41 MFM11:MFM41 LVQ11:LVQ41 LLU11:LLU41 LBY11:LBY41 KSC11:KSC41 KIG11:KIG41 JYK11:JYK41 JOO11:JOO41 JES11:JES41 IUW11:IUW41 ILA11:ILA41 IBE11:IBE41 HRI11:HRI41 HHM11:HHM41 GXQ11:GXQ41 GNU11:GNU41 GDY11:GDY41 FUC11:FUC41 FKG11:FKG41 FAK11:FAK41 EQO11:EQO41 EGS11:EGS41 DWW11:DWW41 DNA11:DNA41 DDE11:DDE41 CTI11:CTI41 CJM11:CJM41 BZQ11:BZQ41 BPU11:BPU41 BFY11:BFY41 AWC11:AWC41 AMG11:AMG41 ACK11:ACK41 SO11:SO41 SW65540:SW65559 ACS65540:ACS65559 AMO65540:AMO65559 AWK65540:AWK65559 BGG65540:BGG65559 BQC65540:BQC65559 BZY65540:BZY65559 CJU65540:CJU65559 CTQ65540:CTQ65559 DDM65540:DDM65559 DNI65540:DNI65559 DXE65540:DXE65559 EHA65540:EHA65559 EQW65540:EQW65559 FAS65540:FAS65559 FKO65540:FKO65559 FUK65540:FUK65559 GEG65540:GEG65559 GOC65540:GOC65559 GXY65540:GXY65559 HHU65540:HHU65559 HRQ65540:HRQ65559 IBM65540:IBM65559 ILI65540:ILI65559 IVE65540:IVE65559 JFA65540:JFA65559 JOW65540:JOW65559 JYS65540:JYS65559 KIO65540:KIO65559 KSK65540:KSK65559 LCG65540:LCG65559 LMC65540:LMC65559 LVY65540:LVY65559 MFU65540:MFU65559 MPQ65540:MPQ65559 MZM65540:MZM65559 NJI65540:NJI65559 NTE65540:NTE65559 ODA65540:ODA65559 OMW65540:OMW65559 OWS65540:OWS65559 PGO65540:PGO65559 PQK65540:PQK65559 QAG65540:QAG65559 QKC65540:QKC65559 QTY65540:QTY65559 RDU65540:RDU65559 RNQ65540:RNQ65559 RXM65540:RXM65559 SHI65540:SHI65559 SRE65540:SRE65559 TBA65540:TBA65559 TKW65540:TKW65559 TUS65540:TUS65559 UEO65540:UEO65559 UOK65540:UOK65559 UYG65540:UYG65559 VIC65540:VIC65559 VRY65540:VRY65559 WBU65540:WBU65559 WLQ65540:WLQ65559 WVM65540:WVM65559 JA131076:JA131095 SW131076:SW131095 ACS131076:ACS131095 AMO131076:AMO131095 AWK131076:AWK131095 BGG131076:BGG131095 BQC131076:BQC131095 BZY131076:BZY131095 CJU131076:CJU131095 CTQ131076:CTQ131095 DDM131076:DDM131095 DNI131076:DNI131095 DXE131076:DXE131095 EHA131076:EHA131095 EQW131076:EQW131095 FAS131076:FAS131095 FKO131076:FKO131095 FUK131076:FUK131095 GEG131076:GEG131095 GOC131076:GOC131095 GXY131076:GXY131095 HHU131076:HHU131095 HRQ131076:HRQ131095 IBM131076:IBM131095 ILI131076:ILI131095 IVE131076:IVE131095 JFA131076:JFA131095 JOW131076:JOW131095 JYS131076:JYS131095 KIO131076:KIO131095 KSK131076:KSK131095 LCG131076:LCG131095 LMC131076:LMC131095 LVY131076:LVY131095 MFU131076:MFU131095 MPQ131076:MPQ131095 MZM131076:MZM131095 NJI131076:NJI131095 NTE131076:NTE131095 ODA131076:ODA131095 OMW131076:OMW131095 OWS131076:OWS131095 PGO131076:PGO131095 PQK131076:PQK131095 QAG131076:QAG131095 QKC131076:QKC131095 QTY131076:QTY131095 RDU131076:RDU131095 RNQ131076:RNQ131095 RXM131076:RXM131095 SHI131076:SHI131095 SRE131076:SRE131095 TBA131076:TBA131095 TKW131076:TKW131095 TUS131076:TUS131095 UEO131076:UEO131095 UOK131076:UOK131095 UYG131076:UYG131095 VIC131076:VIC131095 VRY131076:VRY131095 WBU131076:WBU131095 WLQ131076:WLQ131095 WVM131076:WVM131095 JA196612:JA196631 SW196612:SW196631 ACS196612:ACS196631 AMO196612:AMO196631 AWK196612:AWK196631 BGG196612:BGG196631 BQC196612:BQC196631 BZY196612:BZY196631 CJU196612:CJU196631 CTQ196612:CTQ196631 DDM196612:DDM196631 DNI196612:DNI196631 DXE196612:DXE196631 EHA196612:EHA196631 EQW196612:EQW196631 FAS196612:FAS196631 FKO196612:FKO196631 FUK196612:FUK196631 GEG196612:GEG196631 GOC196612:GOC196631 GXY196612:GXY196631 HHU196612:HHU196631 HRQ196612:HRQ196631 IBM196612:IBM196631 ILI196612:ILI196631 IVE196612:IVE196631 JFA196612:JFA196631 JOW196612:JOW196631 JYS196612:JYS196631 KIO196612:KIO196631 KSK196612:KSK196631 LCG196612:LCG196631 LMC196612:LMC196631 LVY196612:LVY196631 MFU196612:MFU196631 MPQ196612:MPQ196631 MZM196612:MZM196631 NJI196612:NJI196631 NTE196612:NTE196631 ODA196612:ODA196631 OMW196612:OMW196631 OWS196612:OWS196631 PGO196612:PGO196631 PQK196612:PQK196631 QAG196612:QAG196631 QKC196612:QKC196631 QTY196612:QTY196631 RDU196612:RDU196631 RNQ196612:RNQ196631 RXM196612:RXM196631 SHI196612:SHI196631 SRE196612:SRE196631 TBA196612:TBA196631 TKW196612:TKW196631 TUS196612:TUS196631 UEO196612:UEO196631 UOK196612:UOK196631 UYG196612:UYG196631 VIC196612:VIC196631 VRY196612:VRY196631 WBU196612:WBU196631 WLQ196612:WLQ196631 WVM196612:WVM196631 JA262148:JA262167 SW262148:SW262167 ACS262148:ACS262167 AMO262148:AMO262167 AWK262148:AWK262167 BGG262148:BGG262167 BQC262148:BQC262167 BZY262148:BZY262167 CJU262148:CJU262167 CTQ262148:CTQ262167 DDM262148:DDM262167 DNI262148:DNI262167 DXE262148:DXE262167 EHA262148:EHA262167 EQW262148:EQW262167 FAS262148:FAS262167 FKO262148:FKO262167 FUK262148:FUK262167 GEG262148:GEG262167 GOC262148:GOC262167 GXY262148:GXY262167 HHU262148:HHU262167 HRQ262148:HRQ262167 IBM262148:IBM262167 ILI262148:ILI262167 IVE262148:IVE262167 JFA262148:JFA262167 JOW262148:JOW262167 JYS262148:JYS262167 KIO262148:KIO262167 KSK262148:KSK262167 LCG262148:LCG262167 LMC262148:LMC262167 LVY262148:LVY262167 MFU262148:MFU262167 MPQ262148:MPQ262167 MZM262148:MZM262167 NJI262148:NJI262167 NTE262148:NTE262167 ODA262148:ODA262167 OMW262148:OMW262167 OWS262148:OWS262167 PGO262148:PGO262167 PQK262148:PQK262167 QAG262148:QAG262167 QKC262148:QKC262167 QTY262148:QTY262167 RDU262148:RDU262167 RNQ262148:RNQ262167 RXM262148:RXM262167 SHI262148:SHI262167 SRE262148:SRE262167 TBA262148:TBA262167 TKW262148:TKW262167 TUS262148:TUS262167 UEO262148:UEO262167 UOK262148:UOK262167 UYG262148:UYG262167 VIC262148:VIC262167 VRY262148:VRY262167 WBU262148:WBU262167 WLQ262148:WLQ262167 WVM262148:WVM262167 JA327684:JA327703 SW327684:SW327703 ACS327684:ACS327703 AMO327684:AMO327703 AWK327684:AWK327703 BGG327684:BGG327703 BQC327684:BQC327703 BZY327684:BZY327703 CJU327684:CJU327703 CTQ327684:CTQ327703 DDM327684:DDM327703 DNI327684:DNI327703 DXE327684:DXE327703 EHA327684:EHA327703 EQW327684:EQW327703 FAS327684:FAS327703 FKO327684:FKO327703 FUK327684:FUK327703 GEG327684:GEG327703 GOC327684:GOC327703 GXY327684:GXY327703 HHU327684:HHU327703 HRQ327684:HRQ327703 IBM327684:IBM327703 ILI327684:ILI327703 IVE327684:IVE327703 JFA327684:JFA327703 JOW327684:JOW327703 JYS327684:JYS327703 KIO327684:KIO327703 KSK327684:KSK327703 LCG327684:LCG327703 LMC327684:LMC327703 LVY327684:LVY327703 MFU327684:MFU327703 MPQ327684:MPQ327703 MZM327684:MZM327703 NJI327684:NJI327703 NTE327684:NTE327703 ODA327684:ODA327703 OMW327684:OMW327703 OWS327684:OWS327703 PGO327684:PGO327703 PQK327684:PQK327703 QAG327684:QAG327703 QKC327684:QKC327703 QTY327684:QTY327703 RDU327684:RDU327703 RNQ327684:RNQ327703 RXM327684:RXM327703 SHI327684:SHI327703 SRE327684:SRE327703 TBA327684:TBA327703 TKW327684:TKW327703 TUS327684:TUS327703 UEO327684:UEO327703 UOK327684:UOK327703 UYG327684:UYG327703 VIC327684:VIC327703 VRY327684:VRY327703 WBU327684:WBU327703 WLQ327684:WLQ327703 WVM327684:WVM327703 JA393220:JA393239 SW393220:SW393239 ACS393220:ACS393239 AMO393220:AMO393239 AWK393220:AWK393239 BGG393220:BGG393239 BQC393220:BQC393239 BZY393220:BZY393239 CJU393220:CJU393239 CTQ393220:CTQ393239 DDM393220:DDM393239 DNI393220:DNI393239 DXE393220:DXE393239 EHA393220:EHA393239 EQW393220:EQW393239 FAS393220:FAS393239 FKO393220:FKO393239 FUK393220:FUK393239 GEG393220:GEG393239 GOC393220:GOC393239 GXY393220:GXY393239 HHU393220:HHU393239 HRQ393220:HRQ393239 IBM393220:IBM393239 ILI393220:ILI393239 IVE393220:IVE393239 JFA393220:JFA393239 JOW393220:JOW393239 JYS393220:JYS393239 KIO393220:KIO393239 KSK393220:KSK393239 LCG393220:LCG393239 LMC393220:LMC393239 LVY393220:LVY393239 MFU393220:MFU393239 MPQ393220:MPQ393239 MZM393220:MZM393239 NJI393220:NJI393239 NTE393220:NTE393239 ODA393220:ODA393239 OMW393220:OMW393239 OWS393220:OWS393239 PGO393220:PGO393239 PQK393220:PQK393239 QAG393220:QAG393239 QKC393220:QKC393239 QTY393220:QTY393239 RDU393220:RDU393239 RNQ393220:RNQ393239 RXM393220:RXM393239 SHI393220:SHI393239 SRE393220:SRE393239 TBA393220:TBA393239 TKW393220:TKW393239 TUS393220:TUS393239 UEO393220:UEO393239 UOK393220:UOK393239 UYG393220:UYG393239 VIC393220:VIC393239 VRY393220:VRY393239 WBU393220:WBU393239 WLQ393220:WLQ393239 WVM393220:WVM393239 JA458756:JA458775 SW458756:SW458775 ACS458756:ACS458775 AMO458756:AMO458775 AWK458756:AWK458775 BGG458756:BGG458775 BQC458756:BQC458775 BZY458756:BZY458775 CJU458756:CJU458775 CTQ458756:CTQ458775 DDM458756:DDM458775 DNI458756:DNI458775 DXE458756:DXE458775 EHA458756:EHA458775 EQW458756:EQW458775 FAS458756:FAS458775 FKO458756:FKO458775 FUK458756:FUK458775 GEG458756:GEG458775 GOC458756:GOC458775 GXY458756:GXY458775 HHU458756:HHU458775 HRQ458756:HRQ458775 IBM458756:IBM458775 ILI458756:ILI458775 IVE458756:IVE458775 JFA458756:JFA458775 JOW458756:JOW458775 JYS458756:JYS458775 KIO458756:KIO458775 KSK458756:KSK458775 LCG458756:LCG458775 LMC458756:LMC458775 LVY458756:LVY458775 MFU458756:MFU458775 MPQ458756:MPQ458775 MZM458756:MZM458775 NJI458756:NJI458775 NTE458756:NTE458775 ODA458756:ODA458775 OMW458756:OMW458775 OWS458756:OWS458775 PGO458756:PGO458775 PQK458756:PQK458775 QAG458756:QAG458775 QKC458756:QKC458775 QTY458756:QTY458775 RDU458756:RDU458775 RNQ458756:RNQ458775 RXM458756:RXM458775 SHI458756:SHI458775 SRE458756:SRE458775 TBA458756:TBA458775 TKW458756:TKW458775 TUS458756:TUS458775 UEO458756:UEO458775 UOK458756:UOK458775 UYG458756:UYG458775 VIC458756:VIC458775 VRY458756:VRY458775 WBU458756:WBU458775 WLQ458756:WLQ458775 WVM458756:WVM458775 JA524292:JA524311 SW524292:SW524311 ACS524292:ACS524311 AMO524292:AMO524311 AWK524292:AWK524311 BGG524292:BGG524311 BQC524292:BQC524311 BZY524292:BZY524311 CJU524292:CJU524311 CTQ524292:CTQ524311 DDM524292:DDM524311 DNI524292:DNI524311 DXE524292:DXE524311 EHA524292:EHA524311 EQW524292:EQW524311 FAS524292:FAS524311 FKO524292:FKO524311 FUK524292:FUK524311 GEG524292:GEG524311 GOC524292:GOC524311 GXY524292:GXY524311 HHU524292:HHU524311 HRQ524292:HRQ524311 IBM524292:IBM524311 ILI524292:ILI524311 IVE524292:IVE524311 JFA524292:JFA524311 JOW524292:JOW524311 JYS524292:JYS524311 KIO524292:KIO524311 KSK524292:KSK524311 LCG524292:LCG524311 LMC524292:LMC524311 LVY524292:LVY524311 MFU524292:MFU524311 MPQ524292:MPQ524311 MZM524292:MZM524311 NJI524292:NJI524311 NTE524292:NTE524311 ODA524292:ODA524311 OMW524292:OMW524311 OWS524292:OWS524311 PGO524292:PGO524311 PQK524292:PQK524311 QAG524292:QAG524311 QKC524292:QKC524311 QTY524292:QTY524311 RDU524292:RDU524311 RNQ524292:RNQ524311 RXM524292:RXM524311 SHI524292:SHI524311 SRE524292:SRE524311 TBA524292:TBA524311 TKW524292:TKW524311 TUS524292:TUS524311 UEO524292:UEO524311 UOK524292:UOK524311 UYG524292:UYG524311 VIC524292:VIC524311 VRY524292:VRY524311 WBU524292:WBU524311 WLQ524292:WLQ524311 WVM524292:WVM524311 JA589828:JA589847 SW589828:SW589847 ACS589828:ACS589847 AMO589828:AMO589847 AWK589828:AWK589847 BGG589828:BGG589847 BQC589828:BQC589847 BZY589828:BZY589847 CJU589828:CJU589847 CTQ589828:CTQ589847 DDM589828:DDM589847 DNI589828:DNI589847 DXE589828:DXE589847 EHA589828:EHA589847 EQW589828:EQW589847 FAS589828:FAS589847 FKO589828:FKO589847 FUK589828:FUK589847 GEG589828:GEG589847 GOC589828:GOC589847 GXY589828:GXY589847 HHU589828:HHU589847 HRQ589828:HRQ589847 IBM589828:IBM589847 ILI589828:ILI589847 IVE589828:IVE589847 JFA589828:JFA589847 JOW589828:JOW589847 JYS589828:JYS589847 KIO589828:KIO589847 KSK589828:KSK589847 LCG589828:LCG589847 LMC589828:LMC589847 LVY589828:LVY589847 MFU589828:MFU589847 MPQ589828:MPQ589847 MZM589828:MZM589847 NJI589828:NJI589847 NTE589828:NTE589847 ODA589828:ODA589847 OMW589828:OMW589847 OWS589828:OWS589847 PGO589828:PGO589847 PQK589828:PQK589847 QAG589828:QAG589847 QKC589828:QKC589847 QTY589828:QTY589847 RDU589828:RDU589847 RNQ589828:RNQ589847 RXM589828:RXM589847 SHI589828:SHI589847 SRE589828:SRE589847 TBA589828:TBA589847 TKW589828:TKW589847 TUS589828:TUS589847 UEO589828:UEO589847 UOK589828:UOK589847 UYG589828:UYG589847 VIC589828:VIC589847 VRY589828:VRY589847 WBU589828:WBU589847 WLQ589828:WLQ589847 WVM589828:WVM589847 JA655364:JA655383 SW655364:SW655383 ACS655364:ACS655383 AMO655364:AMO655383 AWK655364:AWK655383 BGG655364:BGG655383 BQC655364:BQC655383 BZY655364:BZY655383 CJU655364:CJU655383 CTQ655364:CTQ655383 DDM655364:DDM655383 DNI655364:DNI655383 DXE655364:DXE655383 EHA655364:EHA655383 EQW655364:EQW655383 FAS655364:FAS655383 FKO655364:FKO655383 FUK655364:FUK655383 GEG655364:GEG655383 GOC655364:GOC655383 GXY655364:GXY655383 HHU655364:HHU655383 HRQ655364:HRQ655383 IBM655364:IBM655383 ILI655364:ILI655383 IVE655364:IVE655383 JFA655364:JFA655383 JOW655364:JOW655383 JYS655364:JYS655383 KIO655364:KIO655383 KSK655364:KSK655383 LCG655364:LCG655383 LMC655364:LMC655383 LVY655364:LVY655383 MFU655364:MFU655383 MPQ655364:MPQ655383 MZM655364:MZM655383 NJI655364:NJI655383 NTE655364:NTE655383 ODA655364:ODA655383 OMW655364:OMW655383 OWS655364:OWS655383 PGO655364:PGO655383 PQK655364:PQK655383 QAG655364:QAG655383 QKC655364:QKC655383 QTY655364:QTY655383 RDU655364:RDU655383 RNQ655364:RNQ655383 RXM655364:RXM655383 SHI655364:SHI655383 SRE655364:SRE655383 TBA655364:TBA655383 TKW655364:TKW655383 TUS655364:TUS655383 UEO655364:UEO655383 UOK655364:UOK655383 UYG655364:UYG655383 VIC655364:VIC655383 VRY655364:VRY655383 WBU655364:WBU655383 WLQ655364:WLQ655383 WVM655364:WVM655383 JA720900:JA720919 SW720900:SW720919 ACS720900:ACS720919 AMO720900:AMO720919 AWK720900:AWK720919 BGG720900:BGG720919 BQC720900:BQC720919 BZY720900:BZY720919 CJU720900:CJU720919 CTQ720900:CTQ720919 DDM720900:DDM720919 DNI720900:DNI720919 DXE720900:DXE720919 EHA720900:EHA720919 EQW720900:EQW720919 FAS720900:FAS720919 FKO720900:FKO720919 FUK720900:FUK720919 GEG720900:GEG720919 GOC720900:GOC720919 GXY720900:GXY720919 HHU720900:HHU720919 HRQ720900:HRQ720919 IBM720900:IBM720919 ILI720900:ILI720919 IVE720900:IVE720919 JFA720900:JFA720919 JOW720900:JOW720919 JYS720900:JYS720919 KIO720900:KIO720919 KSK720900:KSK720919 LCG720900:LCG720919 LMC720900:LMC720919 LVY720900:LVY720919 MFU720900:MFU720919 MPQ720900:MPQ720919 MZM720900:MZM720919 NJI720900:NJI720919 NTE720900:NTE720919 ODA720900:ODA720919 OMW720900:OMW720919 OWS720900:OWS720919 PGO720900:PGO720919 PQK720900:PQK720919 QAG720900:QAG720919 QKC720900:QKC720919 QTY720900:QTY720919 RDU720900:RDU720919 RNQ720900:RNQ720919 RXM720900:RXM720919 SHI720900:SHI720919 SRE720900:SRE720919 TBA720900:TBA720919 TKW720900:TKW720919 TUS720900:TUS720919 UEO720900:UEO720919 UOK720900:UOK720919 UYG720900:UYG720919 VIC720900:VIC720919 VRY720900:VRY720919 WBU720900:WBU720919 WLQ720900:WLQ720919 WVM720900:WVM720919 JA786436:JA786455 SW786436:SW786455 ACS786436:ACS786455 AMO786436:AMO786455 AWK786436:AWK786455 BGG786436:BGG786455 BQC786436:BQC786455 BZY786436:BZY786455 CJU786436:CJU786455 CTQ786436:CTQ786455 DDM786436:DDM786455 DNI786436:DNI786455 DXE786436:DXE786455 EHA786436:EHA786455 EQW786436:EQW786455 FAS786436:FAS786455 FKO786436:FKO786455 FUK786436:FUK786455 GEG786436:GEG786455 GOC786436:GOC786455 GXY786436:GXY786455 HHU786436:HHU786455 HRQ786436:HRQ786455 IBM786436:IBM786455 ILI786436:ILI786455 IVE786436:IVE786455 JFA786436:JFA786455 JOW786436:JOW786455 JYS786436:JYS786455 KIO786436:KIO786455 KSK786436:KSK786455 LCG786436:LCG786455 LMC786436:LMC786455 LVY786436:LVY786455 MFU786436:MFU786455 MPQ786436:MPQ786455 MZM786436:MZM786455 NJI786436:NJI786455 NTE786436:NTE786455 ODA786436:ODA786455 OMW786436:OMW786455 OWS786436:OWS786455 PGO786436:PGO786455 PQK786436:PQK786455 QAG786436:QAG786455 QKC786436:QKC786455 QTY786436:QTY786455 RDU786436:RDU786455 RNQ786436:RNQ786455 RXM786436:RXM786455 SHI786436:SHI786455 SRE786436:SRE786455 TBA786436:TBA786455 TKW786436:TKW786455 TUS786436:TUS786455 UEO786436:UEO786455 UOK786436:UOK786455 UYG786436:UYG786455 VIC786436:VIC786455 VRY786436:VRY786455 WBU786436:WBU786455 WLQ786436:WLQ786455 WVM786436:WVM786455 JA851972:JA851991 SW851972:SW851991 ACS851972:ACS851991 AMO851972:AMO851991 AWK851972:AWK851991 BGG851972:BGG851991 BQC851972:BQC851991 BZY851972:BZY851991 CJU851972:CJU851991 CTQ851972:CTQ851991 DDM851972:DDM851991 DNI851972:DNI851991 DXE851972:DXE851991 EHA851972:EHA851991 EQW851972:EQW851991 FAS851972:FAS851991 FKO851972:FKO851991 FUK851972:FUK851991 GEG851972:GEG851991 GOC851972:GOC851991 GXY851972:GXY851991 HHU851972:HHU851991 HRQ851972:HRQ851991 IBM851972:IBM851991 ILI851972:ILI851991 IVE851972:IVE851991 JFA851972:JFA851991 JOW851972:JOW851991 JYS851972:JYS851991 KIO851972:KIO851991 KSK851972:KSK851991 LCG851972:LCG851991 LMC851972:LMC851991 LVY851972:LVY851991 MFU851972:MFU851991 MPQ851972:MPQ851991 MZM851972:MZM851991 NJI851972:NJI851991 NTE851972:NTE851991 ODA851972:ODA851991 OMW851972:OMW851991 OWS851972:OWS851991 PGO851972:PGO851991 PQK851972:PQK851991 QAG851972:QAG851991 QKC851972:QKC851991 QTY851972:QTY851991 RDU851972:RDU851991 RNQ851972:RNQ851991 RXM851972:RXM851991 SHI851972:SHI851991 SRE851972:SRE851991 TBA851972:TBA851991 TKW851972:TKW851991 TUS851972:TUS851991 UEO851972:UEO851991 UOK851972:UOK851991 UYG851972:UYG851991 VIC851972:VIC851991 VRY851972:VRY851991 WBU851972:WBU851991 WLQ851972:WLQ851991 WVM851972:WVM851991 JA917508:JA917527 SW917508:SW917527 ACS917508:ACS917527 AMO917508:AMO917527 AWK917508:AWK917527 BGG917508:BGG917527 BQC917508:BQC917527 BZY917508:BZY917527 CJU917508:CJU917527 CTQ917508:CTQ917527 DDM917508:DDM917527 DNI917508:DNI917527 DXE917508:DXE917527 EHA917508:EHA917527 EQW917508:EQW917527 FAS917508:FAS917527 FKO917508:FKO917527 FUK917508:FUK917527 GEG917508:GEG917527 GOC917508:GOC917527 GXY917508:GXY917527 HHU917508:HHU917527 HRQ917508:HRQ917527 IBM917508:IBM917527 ILI917508:ILI917527 IVE917508:IVE917527 JFA917508:JFA917527 JOW917508:JOW917527 JYS917508:JYS917527 KIO917508:KIO917527 KSK917508:KSK917527 LCG917508:LCG917527 LMC917508:LMC917527 LVY917508:LVY917527 MFU917508:MFU917527 MPQ917508:MPQ917527 MZM917508:MZM917527 NJI917508:NJI917527 NTE917508:NTE917527 ODA917508:ODA917527 OMW917508:OMW917527 OWS917508:OWS917527 PGO917508:PGO917527 PQK917508:PQK917527 QAG917508:QAG917527 QKC917508:QKC917527 QTY917508:QTY917527 RDU917508:RDU917527 RNQ917508:RNQ917527 RXM917508:RXM917527 SHI917508:SHI917527 SRE917508:SRE917527 TBA917508:TBA917527 TKW917508:TKW917527 TUS917508:TUS917527 UEO917508:UEO917527 UOK917508:UOK917527 UYG917508:UYG917527 VIC917508:VIC917527 VRY917508:VRY917527 WBU917508:WBU917527 WLQ917508:WLQ917527 WVM917508:WVM917527 JA983044:JA983063 SW983044:SW983063 ACS983044:ACS983063 AMO983044:AMO983063 AWK983044:AWK983063 BGG983044:BGG983063 BQC983044:BQC983063 BZY983044:BZY983063 CJU983044:CJU983063 CTQ983044:CTQ983063 DDM983044:DDM983063 DNI983044:DNI983063 DXE983044:DXE983063 EHA983044:EHA983063 EQW983044:EQW983063 FAS983044:FAS983063 FKO983044:FKO983063 FUK983044:FUK983063 GEG983044:GEG983063 GOC983044:GOC983063 GXY983044:GXY983063 HHU983044:HHU983063 HRQ983044:HRQ983063 IBM983044:IBM983063 ILI983044:ILI983063 IVE983044:IVE983063 JFA983044:JFA983063 JOW983044:JOW983063 JYS983044:JYS983063 KIO983044:KIO983063 KSK983044:KSK983063 LCG983044:LCG983063 LMC983044:LMC983063 LVY983044:LVY983063 MFU983044:MFU983063 MPQ983044:MPQ983063 MZM983044:MZM983063 NJI983044:NJI983063 NTE983044:NTE983063 ODA983044:ODA983063 OMW983044:OMW983063 OWS983044:OWS983063 PGO983044:PGO983063 PQK983044:PQK983063 QAG983044:QAG983063 QKC983044:QKC983063 QTY983044:QTY983063 RDU983044:RDU983063 RNQ983044:RNQ983063 RXM983044:RXM983063 SHI983044:SHI983063 SRE983044:SRE983063 TBA983044:TBA983063 TKW983044:TKW983063 TUS983044:TUS983063 UEO983044:UEO983063 UOK983044:UOK983063 UYG983044:UYG983063 VIC983044:VIC983063 VRY983044:VRY983063 WBU983044:WBU983063 WLQ983044:WLQ983063 JA65540:JA65559 JA45:JA48 SW45:SW48 ACS45:ACS48 AMO45:AMO48 AWK45:AWK48 BGG45:BGG48 BQC45:BQC48 BZY45:BZY48 CJU45:CJU48 CTQ45:CTQ48 DDM45:DDM48 DNI45:DNI48 DXE45:DXE48 EHA45:EHA48 EQW45:EQW48 FAS45:FAS48 FKO45:FKO48 FUK45:FUK48 GEG45:GEG48 GOC45:GOC48 GXY45:GXY48 HHU45:HHU48 HRQ45:HRQ48 IBM45:IBM48 ILI45:ILI48 IVE45:IVE48 JFA45:JFA48 JOW45:JOW48 JYS45:JYS48 KIO45:KIO48 KSK45:KSK48 LCG45:LCG48 LMC45:LMC48 LVY45:LVY48 MFU45:MFU48 MPQ45:MPQ48 MZM45:MZM48 NJI45:NJI48 NTE45:NTE48 ODA45:ODA48 OMW45:OMW48 OWS45:OWS48 PGO45:PGO48 PQK45:PQK48 QAG45:QAG48 QKC45:QKC48 QTY45:QTY48 RDU45:RDU48 RNQ45:RNQ48 RXM45:RXM48 SHI45:SHI48 SRE45:SRE48 TBA45:TBA48 TKW45:TKW48 TUS45:TUS48 UEO45:UEO48 UOK45:UOK48 UYG45:UYG48 VIC45:VIC48 VRY45:VRY48 WBU45:WBU48 WLQ45:WLQ48" xr:uid="{28D1620A-1E52-4C30-8237-D3009C984A08}">
      <formula1>$B$57:$B$58</formula1>
    </dataValidation>
    <dataValidation type="list" showErrorMessage="1" sqref="L11:M17" xr:uid="{1C6C80DE-6829-4858-814B-69A0A5DE357B}">
      <formula1>"○,×"</formula1>
    </dataValidation>
    <dataValidation type="list" allowBlank="1" showInputMessage="1" showErrorMessage="1" sqref="G11:G40" xr:uid="{15240436-E0FF-4855-96B1-FDCBADBB9EA9}">
      <formula1>"保育士資格,幼稚園教諭免許,看護師資格,栄養士資格,その他"</formula1>
    </dataValidation>
    <dataValidation type="list" allowBlank="1" showErrorMessage="1" sqref="E11:E40" xr:uid="{D6FD47D7-7909-4973-97FE-32455DAC79D7}">
      <formula1>"○,×"</formula1>
    </dataValidation>
    <dataValidation type="whole" operator="greaterThanOrEqual" allowBlank="1" showInputMessage="1" showErrorMessage="1" error="数値のみ入力してください。" prompt="数値のみ入力してください。" sqref="K11:K40 S11:S40 AC11:AC40 U11:X40 AA11:AA40" xr:uid="{41FFCC57-E5AD-4C9B-8B56-A9DB9F71C9FD}">
      <formula1>-9.99999999999999E+22</formula1>
    </dataValidation>
    <dataValidation type="whole" operator="greaterThanOrEqual" allowBlank="1" showInputMessage="1" showErrorMessage="1" error="数値のみ入力してください。" prompt="数値のみ入力してください。" sqref="O11:P40" xr:uid="{52C9BD39-CE69-46BD-80BC-7E51B256B6C2}">
      <formula1>-9.99999999999999E+27</formula1>
    </dataValidation>
  </dataValidations>
  <printOptions horizontalCentered="1"/>
  <pageMargins left="0.78740157480314965" right="0.78740157480314965" top="0.59055118110236227" bottom="0.59055118110236227" header="0.51181102362204722" footer="0.51181102362204722"/>
  <pageSetup paperSize="8" scale="3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CD6B8-4171-4695-BA88-3718FFF1D505}">
  <sheetPr>
    <tabColor theme="3" tint="0.59999389629810485"/>
    <pageSetUpPr fitToPage="1"/>
  </sheetPr>
  <dimension ref="A1:F21"/>
  <sheetViews>
    <sheetView showGridLines="0" view="pageBreakPreview" zoomScale="87" zoomScaleNormal="100" zoomScaleSheetLayoutView="100" workbookViewId="0">
      <selection activeCell="E9" sqref="E9"/>
    </sheetView>
  </sheetViews>
  <sheetFormatPr defaultColWidth="9" defaultRowHeight="18" customHeight="1" x14ac:dyDescent="0.2"/>
  <cols>
    <col min="1" max="1" width="5" style="1" customWidth="1"/>
    <col min="2" max="2" width="15.6640625" style="1" customWidth="1"/>
    <col min="3" max="3" width="14.6640625" style="1" customWidth="1"/>
    <col min="4" max="4" width="23.109375" style="1" customWidth="1"/>
    <col min="5" max="6" width="22.88671875" style="1" customWidth="1"/>
    <col min="7" max="7" width="2.44140625" style="1" customWidth="1"/>
    <col min="8" max="19" width="3" style="1" customWidth="1"/>
    <col min="20" max="16384" width="9" style="1"/>
  </cols>
  <sheetData>
    <row r="1" spans="1:6" ht="18" customHeight="1" thickBot="1" x14ac:dyDescent="0.25">
      <c r="A1" s="59" t="s">
        <v>258</v>
      </c>
    </row>
    <row r="2" spans="1:6" ht="18" customHeight="1" thickBot="1" x14ac:dyDescent="0.25">
      <c r="D2" s="131" t="s">
        <v>200</v>
      </c>
      <c r="E2" s="786"/>
      <c r="F2" s="787"/>
    </row>
    <row r="4" spans="1:6" ht="18" customHeight="1" x14ac:dyDescent="0.2">
      <c r="A4" s="480" t="s">
        <v>259</v>
      </c>
      <c r="B4" s="480"/>
      <c r="C4" s="480"/>
      <c r="D4" s="480"/>
      <c r="E4" s="480"/>
      <c r="F4" s="480"/>
    </row>
    <row r="5" spans="1:6" ht="18" customHeight="1" thickBot="1" x14ac:dyDescent="0.25">
      <c r="A5" s="9"/>
      <c r="B5" s="9"/>
      <c r="C5" s="9"/>
      <c r="D5" s="9"/>
      <c r="E5" s="9"/>
      <c r="F5" s="9"/>
    </row>
    <row r="6" spans="1:6" ht="40.200000000000003" customHeight="1" x14ac:dyDescent="0.2">
      <c r="A6" s="788" t="s">
        <v>260</v>
      </c>
      <c r="B6" s="790" t="s">
        <v>261</v>
      </c>
      <c r="C6" s="790" t="s">
        <v>262</v>
      </c>
      <c r="D6" s="790" t="s">
        <v>263</v>
      </c>
      <c r="E6" s="792" t="s">
        <v>264</v>
      </c>
      <c r="F6" s="794" t="s">
        <v>265</v>
      </c>
    </row>
    <row r="7" spans="1:6" ht="56.1" customHeight="1" thickBot="1" x14ac:dyDescent="0.25">
      <c r="A7" s="789"/>
      <c r="B7" s="791"/>
      <c r="C7" s="791"/>
      <c r="D7" s="791"/>
      <c r="E7" s="793"/>
      <c r="F7" s="795"/>
    </row>
    <row r="8" spans="1:6" ht="21.75" customHeight="1" x14ac:dyDescent="0.2">
      <c r="A8" s="125" t="s">
        <v>266</v>
      </c>
      <c r="B8" s="126" t="s">
        <v>267</v>
      </c>
      <c r="C8" s="126" t="s">
        <v>268</v>
      </c>
      <c r="D8" s="126" t="s">
        <v>269</v>
      </c>
      <c r="E8" s="138">
        <v>200000</v>
      </c>
      <c r="F8" s="319"/>
    </row>
    <row r="9" spans="1:6" ht="21.75" customHeight="1" x14ac:dyDescent="0.2">
      <c r="A9" s="58"/>
      <c r="B9" s="95"/>
      <c r="C9" s="95"/>
      <c r="D9" s="95"/>
      <c r="E9" s="139"/>
      <c r="F9" s="320"/>
    </row>
    <row r="10" spans="1:6" ht="21.75" customHeight="1" x14ac:dyDescent="0.2">
      <c r="A10" s="58"/>
      <c r="B10" s="95"/>
      <c r="C10" s="95"/>
      <c r="D10" s="95"/>
      <c r="E10" s="139"/>
      <c r="F10" s="320"/>
    </row>
    <row r="11" spans="1:6" ht="21.75" customHeight="1" x14ac:dyDescent="0.2">
      <c r="A11" s="58"/>
      <c r="B11" s="95"/>
      <c r="C11" s="95"/>
      <c r="D11" s="95"/>
      <c r="E11" s="139"/>
      <c r="F11" s="320"/>
    </row>
    <row r="12" spans="1:6" ht="21.75" customHeight="1" x14ac:dyDescent="0.2">
      <c r="A12" s="58"/>
      <c r="B12" s="95"/>
      <c r="C12" s="95"/>
      <c r="D12" s="95"/>
      <c r="E12" s="139"/>
      <c r="F12" s="320"/>
    </row>
    <row r="13" spans="1:6" ht="21.75" customHeight="1" x14ac:dyDescent="0.2">
      <c r="A13" s="58"/>
      <c r="B13" s="95"/>
      <c r="C13" s="95"/>
      <c r="D13" s="95"/>
      <c r="E13" s="139"/>
      <c r="F13" s="320"/>
    </row>
    <row r="14" spans="1:6" ht="21.75" customHeight="1" x14ac:dyDescent="0.2">
      <c r="A14" s="58"/>
      <c r="B14" s="95"/>
      <c r="C14" s="95"/>
      <c r="D14" s="95"/>
      <c r="E14" s="139"/>
      <c r="F14" s="320"/>
    </row>
    <row r="15" spans="1:6" ht="21.75" customHeight="1" x14ac:dyDescent="0.2">
      <c r="A15" s="58"/>
      <c r="B15" s="95"/>
      <c r="C15" s="95"/>
      <c r="D15" s="95"/>
      <c r="E15" s="139"/>
      <c r="F15" s="320"/>
    </row>
    <row r="16" spans="1:6" ht="21.75" customHeight="1" x14ac:dyDescent="0.2">
      <c r="A16" s="58"/>
      <c r="B16" s="95"/>
      <c r="C16" s="95"/>
      <c r="D16" s="95"/>
      <c r="E16" s="139"/>
      <c r="F16" s="320"/>
    </row>
    <row r="17" spans="1:6" ht="21.75" customHeight="1" x14ac:dyDescent="0.2">
      <c r="A17" s="63"/>
      <c r="B17" s="62"/>
      <c r="C17" s="62"/>
      <c r="D17" s="62"/>
      <c r="E17" s="140"/>
      <c r="F17" s="321"/>
    </row>
    <row r="18" spans="1:6" ht="21.75" customHeight="1" thickBot="1" x14ac:dyDescent="0.25">
      <c r="A18" s="781" t="s">
        <v>270</v>
      </c>
      <c r="B18" s="782"/>
      <c r="C18" s="782"/>
      <c r="D18" s="783"/>
      <c r="E18" s="141">
        <f>SUM(E9:E17)</f>
        <v>0</v>
      </c>
      <c r="F18" s="322">
        <f>SUM(F9:F17)</f>
        <v>0</v>
      </c>
    </row>
    <row r="19" spans="1:6" ht="19.5" customHeight="1" x14ac:dyDescent="0.2">
      <c r="A19" s="127" t="s">
        <v>251</v>
      </c>
      <c r="B19" s="784" t="s">
        <v>271</v>
      </c>
      <c r="C19" s="784"/>
      <c r="D19" s="784"/>
      <c r="E19" s="784"/>
      <c r="F19" s="784"/>
    </row>
    <row r="20" spans="1:6" ht="19.5" customHeight="1" x14ac:dyDescent="0.2">
      <c r="A20" s="127"/>
      <c r="B20" s="784"/>
      <c r="C20" s="784"/>
      <c r="D20" s="784"/>
      <c r="E20" s="784"/>
      <c r="F20" s="784"/>
    </row>
    <row r="21" spans="1:6" ht="18" customHeight="1" x14ac:dyDescent="0.2">
      <c r="A21" s="128"/>
      <c r="B21" s="785"/>
      <c r="C21" s="785"/>
      <c r="D21" s="785"/>
      <c r="E21" s="785"/>
      <c r="F21" s="785"/>
    </row>
  </sheetData>
  <sheetProtection insertColumns="0" insertRows="0"/>
  <mergeCells count="11">
    <mergeCell ref="A18:D18"/>
    <mergeCell ref="B19:F20"/>
    <mergeCell ref="B21:F21"/>
    <mergeCell ref="E2:F2"/>
    <mergeCell ref="A4:F4"/>
    <mergeCell ref="A6:A7"/>
    <mergeCell ref="B6:B7"/>
    <mergeCell ref="C6:C7"/>
    <mergeCell ref="D6:D7"/>
    <mergeCell ref="E6:E7"/>
    <mergeCell ref="F6:F7"/>
  </mergeCells>
  <phoneticPr fontId="4"/>
  <dataValidations count="1">
    <dataValidation type="whole" operator="greaterThanOrEqual" allowBlank="1" showInputMessage="1" showErrorMessage="1" error="数値のみ入力してください。" prompt="数値のみ入力してください。" sqref="E9:F17" xr:uid="{6A2A74F8-5D38-4799-AE1B-F28D0506F265}">
      <formula1>0</formula1>
    </dataValidation>
  </dataValidations>
  <printOptions horizontalCentered="1"/>
  <pageMargins left="0.78740157480314965" right="0.78740157480314965" top="0.59055118110236227" bottom="0.59055118110236227" header="0.51181102362204722" footer="0.51181102362204722"/>
  <pageSetup paperSize="9" scale="83"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5DDA-97D3-4709-92A9-77433EC1A49A}">
  <sheetPr>
    <tabColor theme="4"/>
    <pageSetUpPr fitToPage="1"/>
  </sheetPr>
  <dimension ref="A1:AD24"/>
  <sheetViews>
    <sheetView showGridLines="0" view="pageBreakPreview" zoomScale="96" zoomScaleNormal="100" zoomScaleSheetLayoutView="115" workbookViewId="0">
      <selection activeCell="S11" sqref="S11"/>
    </sheetView>
  </sheetViews>
  <sheetFormatPr defaultColWidth="9" defaultRowHeight="18" customHeight="1" x14ac:dyDescent="0.2"/>
  <cols>
    <col min="1" max="1" width="3" style="1" customWidth="1"/>
    <col min="2" max="28" width="3.109375" style="1" customWidth="1"/>
    <col min="29" max="29" width="1.6640625" style="1" customWidth="1"/>
    <col min="30" max="30" width="3" style="1" hidden="1" customWidth="1"/>
    <col min="31" max="31" width="3" style="1" customWidth="1"/>
    <col min="32" max="16384" width="9" style="1"/>
  </cols>
  <sheetData>
    <row r="1" spans="1:28" ht="18" customHeight="1" x14ac:dyDescent="0.2">
      <c r="A1" s="59" t="s">
        <v>272</v>
      </c>
    </row>
    <row r="2" spans="1:28" ht="18" customHeight="1" x14ac:dyDescent="0.2">
      <c r="A2" s="563" t="s">
        <v>362</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row>
    <row r="3" spans="1:28" ht="33" customHeight="1" thickBot="1" x14ac:dyDescent="0.25">
      <c r="A3" s="49"/>
      <c r="B3" s="49"/>
      <c r="C3" s="49"/>
      <c r="D3" s="49"/>
      <c r="E3" s="49"/>
      <c r="F3" s="49"/>
      <c r="G3" s="49"/>
      <c r="H3" s="49"/>
      <c r="I3" s="49"/>
      <c r="J3" s="49"/>
      <c r="K3" s="49"/>
      <c r="L3" s="49"/>
      <c r="M3" s="49"/>
      <c r="N3" s="49"/>
      <c r="O3" s="49"/>
      <c r="P3" s="49"/>
      <c r="Q3" s="49"/>
      <c r="R3" s="49"/>
      <c r="S3" s="49"/>
      <c r="T3" s="49"/>
      <c r="U3" s="49"/>
      <c r="V3" s="49"/>
      <c r="W3" s="49"/>
      <c r="X3" s="49"/>
      <c r="Y3" s="49"/>
      <c r="Z3" s="9"/>
    </row>
    <row r="4" spans="1:28" ht="17.25" customHeight="1" x14ac:dyDescent="0.2">
      <c r="B4" s="10"/>
      <c r="C4" s="10"/>
      <c r="D4" s="10"/>
      <c r="E4" s="10"/>
      <c r="H4" s="50"/>
      <c r="I4" s="434" t="s">
        <v>7</v>
      </c>
      <c r="J4" s="516"/>
      <c r="K4" s="516"/>
      <c r="L4" s="516"/>
      <c r="M4" s="516"/>
      <c r="N4" s="516"/>
      <c r="O4" s="471">
        <f>【様式３】加算人数認定!U8</f>
        <v>0</v>
      </c>
      <c r="P4" s="472"/>
      <c r="Q4" s="472"/>
      <c r="R4" s="472"/>
      <c r="S4" s="472"/>
      <c r="T4" s="472"/>
      <c r="U4" s="472"/>
      <c r="V4" s="472"/>
      <c r="W4" s="472"/>
      <c r="X4" s="472"/>
      <c r="Y4" s="472"/>
      <c r="Z4" s="472"/>
      <c r="AA4" s="472"/>
      <c r="AB4" s="473"/>
    </row>
    <row r="5" spans="1:28" ht="17.25" customHeight="1" x14ac:dyDescent="0.2">
      <c r="B5" s="10"/>
      <c r="C5" s="10"/>
      <c r="I5" s="425" t="s">
        <v>9</v>
      </c>
      <c r="J5" s="481"/>
      <c r="K5" s="481"/>
      <c r="L5" s="481"/>
      <c r="M5" s="481"/>
      <c r="N5" s="481"/>
      <c r="O5" s="685">
        <f>【様式３】加算人数認定!U9</f>
        <v>0</v>
      </c>
      <c r="P5" s="686"/>
      <c r="Q5" s="686"/>
      <c r="R5" s="686"/>
      <c r="S5" s="686"/>
      <c r="T5" s="686"/>
      <c r="U5" s="686"/>
      <c r="V5" s="686"/>
      <c r="W5" s="686"/>
      <c r="X5" s="686"/>
      <c r="Y5" s="686"/>
      <c r="Z5" s="686"/>
      <c r="AA5" s="686"/>
      <c r="AB5" s="687"/>
    </row>
    <row r="6" spans="1:28" ht="17.25" customHeight="1" x14ac:dyDescent="0.2">
      <c r="B6" s="10"/>
      <c r="C6" s="10"/>
      <c r="I6" s="425" t="s">
        <v>11</v>
      </c>
      <c r="J6" s="481"/>
      <c r="K6" s="481"/>
      <c r="L6" s="481"/>
      <c r="M6" s="481"/>
      <c r="N6" s="481"/>
      <c r="O6" s="685">
        <f>【様式３】加算人数認定!U10</f>
        <v>0</v>
      </c>
      <c r="P6" s="686"/>
      <c r="Q6" s="686"/>
      <c r="R6" s="686"/>
      <c r="S6" s="686"/>
      <c r="T6" s="686"/>
      <c r="U6" s="686"/>
      <c r="V6" s="686"/>
      <c r="W6" s="686"/>
      <c r="X6" s="686"/>
      <c r="Y6" s="686"/>
      <c r="Z6" s="686"/>
      <c r="AA6" s="686"/>
      <c r="AB6" s="687"/>
    </row>
    <row r="7" spans="1:28" ht="17.25" customHeight="1" thickBot="1" x14ac:dyDescent="0.25">
      <c r="B7" s="10"/>
      <c r="C7" s="10"/>
      <c r="D7" s="51"/>
      <c r="E7" s="51"/>
      <c r="F7" s="10"/>
      <c r="G7" s="10"/>
      <c r="H7" s="10"/>
      <c r="I7" s="428" t="s">
        <v>13</v>
      </c>
      <c r="J7" s="485"/>
      <c r="K7" s="485"/>
      <c r="L7" s="485"/>
      <c r="M7" s="485"/>
      <c r="N7" s="485"/>
      <c r="O7" s="54">
        <f>【様式３】加算人数認定!U11</f>
        <v>0</v>
      </c>
      <c r="P7" s="53">
        <f>【様式３】加算人数認定!V11</f>
        <v>0</v>
      </c>
      <c r="Q7" s="54">
        <f>【様式３】加算人数認定!W11</f>
        <v>0</v>
      </c>
      <c r="R7" s="52">
        <f>【様式３】加算人数認定!X11</f>
        <v>0</v>
      </c>
      <c r="S7" s="170"/>
      <c r="T7" s="53">
        <f>【様式３】加算人数認定!Y11</f>
        <v>0</v>
      </c>
      <c r="U7" s="54">
        <f>【様式３】加算人数認定!Z11</f>
        <v>0</v>
      </c>
      <c r="V7" s="53">
        <f>【様式３】加算人数認定!AA11</f>
        <v>0</v>
      </c>
      <c r="W7" s="54">
        <f>【様式３】加算人数認定!AB11</f>
        <v>0</v>
      </c>
      <c r="X7" s="52">
        <f>【様式３】加算人数認定!AC11</f>
        <v>0</v>
      </c>
      <c r="Y7" s="52">
        <f>【様式３】加算人数認定!AD11</f>
        <v>0</v>
      </c>
      <c r="Z7" s="52">
        <f>【様式３】加算人数認定!AE11</f>
        <v>0</v>
      </c>
      <c r="AA7" s="53">
        <f>【様式３】加算人数認定!AF11</f>
        <v>0</v>
      </c>
      <c r="AB7" s="55">
        <f>【様式３】加算人数認定!AG11</f>
        <v>0</v>
      </c>
    </row>
    <row r="8" spans="1:28" ht="18" customHeight="1" x14ac:dyDescent="0.2">
      <c r="K8" s="96"/>
      <c r="L8" s="96"/>
      <c r="M8" s="96"/>
      <c r="N8" s="96"/>
      <c r="O8" s="96"/>
      <c r="P8" s="96"/>
      <c r="Q8" s="96"/>
      <c r="R8" s="96"/>
      <c r="S8" s="96"/>
    </row>
    <row r="9" spans="1:28" ht="30" customHeight="1" x14ac:dyDescent="0.2">
      <c r="B9" s="1" t="s">
        <v>273</v>
      </c>
      <c r="K9" s="96"/>
      <c r="L9" s="96"/>
      <c r="M9" s="96"/>
      <c r="N9" s="96"/>
      <c r="O9" s="96"/>
      <c r="P9" s="96"/>
      <c r="Q9" s="96"/>
      <c r="R9" s="96"/>
      <c r="S9" s="96"/>
    </row>
    <row r="10" spans="1:28" s="171" customFormat="1" ht="35.25" customHeight="1" x14ac:dyDescent="0.2">
      <c r="B10" s="688"/>
      <c r="C10" s="689"/>
      <c r="D10" s="689"/>
      <c r="E10" s="689"/>
      <c r="F10" s="689"/>
      <c r="G10" s="689"/>
      <c r="H10" s="689"/>
      <c r="I10" s="689"/>
      <c r="J10" s="689"/>
      <c r="K10" s="616" t="s">
        <v>234</v>
      </c>
      <c r="L10" s="617"/>
      <c r="M10" s="617"/>
      <c r="N10" s="617"/>
      <c r="O10" s="617"/>
      <c r="P10" s="617"/>
      <c r="Q10" s="617"/>
      <c r="R10" s="617"/>
      <c r="S10" s="618"/>
      <c r="T10" s="688" t="s">
        <v>341</v>
      </c>
      <c r="U10" s="689"/>
      <c r="V10" s="689"/>
      <c r="W10" s="689"/>
      <c r="X10" s="689"/>
      <c r="Y10" s="689"/>
      <c r="Z10" s="689"/>
      <c r="AA10" s="689"/>
      <c r="AB10" s="690"/>
    </row>
    <row r="11" spans="1:28" s="171" customFormat="1" ht="27.75" customHeight="1" x14ac:dyDescent="0.2">
      <c r="B11" s="796" t="s">
        <v>172</v>
      </c>
      <c r="C11" s="797"/>
      <c r="D11" s="797"/>
      <c r="E11" s="797"/>
      <c r="F11" s="797"/>
      <c r="G11" s="797"/>
      <c r="H11" s="797"/>
      <c r="I11" s="797"/>
      <c r="J11" s="798"/>
      <c r="K11" s="673"/>
      <c r="L11" s="673"/>
      <c r="M11" s="673"/>
      <c r="N11" s="673"/>
      <c r="O11" s="673"/>
      <c r="P11" s="673"/>
      <c r="Q11" s="673"/>
      <c r="R11" s="673"/>
      <c r="S11" s="147" t="s">
        <v>173</v>
      </c>
      <c r="T11" s="673"/>
      <c r="U11" s="673"/>
      <c r="V11" s="673"/>
      <c r="W11" s="673"/>
      <c r="X11" s="673"/>
      <c r="Y11" s="673"/>
      <c r="Z11" s="673"/>
      <c r="AA11" s="673"/>
      <c r="AB11" s="147" t="s">
        <v>173</v>
      </c>
    </row>
    <row r="12" spans="1:28" s="167" customFormat="1" ht="18" customHeight="1" x14ac:dyDescent="0.2">
      <c r="B12" s="169"/>
      <c r="K12" s="168"/>
      <c r="L12" s="168"/>
      <c r="M12" s="168"/>
      <c r="N12" s="168"/>
      <c r="O12" s="168"/>
      <c r="P12" s="168"/>
      <c r="Q12" s="168"/>
      <c r="R12" s="168"/>
      <c r="S12" s="168"/>
    </row>
    <row r="13" spans="1:28" ht="24.75" customHeight="1" x14ac:dyDescent="0.2">
      <c r="B13" s="800" t="s">
        <v>274</v>
      </c>
      <c r="C13" s="800"/>
      <c r="D13" s="800"/>
      <c r="E13" s="800"/>
      <c r="F13" s="800"/>
      <c r="G13" s="800"/>
      <c r="H13" s="800"/>
      <c r="I13" s="800"/>
      <c r="J13" s="800"/>
      <c r="K13" s="800"/>
      <c r="L13" s="800"/>
      <c r="M13" s="800"/>
      <c r="N13" s="800"/>
      <c r="O13" s="800"/>
      <c r="P13" s="800"/>
      <c r="Q13" s="800"/>
      <c r="R13" s="800"/>
      <c r="S13" s="800"/>
      <c r="T13" s="800"/>
      <c r="U13" s="800"/>
      <c r="V13" s="800"/>
      <c r="W13" s="800"/>
      <c r="X13" s="800"/>
      <c r="Y13" s="800"/>
      <c r="Z13" s="800"/>
      <c r="AA13" s="800"/>
      <c r="AB13" s="800"/>
    </row>
    <row r="14" spans="1:28" s="48" customFormat="1" ht="30.75" customHeight="1" x14ac:dyDescent="0.2">
      <c r="B14" s="801" t="s">
        <v>275</v>
      </c>
      <c r="C14" s="801"/>
      <c r="D14" s="801"/>
      <c r="E14" s="801"/>
      <c r="F14" s="801"/>
      <c r="G14" s="801"/>
      <c r="H14" s="801"/>
      <c r="I14" s="801"/>
      <c r="J14" s="801"/>
      <c r="K14" s="801"/>
      <c r="L14" s="801"/>
      <c r="M14" s="801"/>
      <c r="N14" s="801"/>
      <c r="O14" s="801"/>
      <c r="P14" s="801"/>
      <c r="Q14" s="801"/>
      <c r="R14" s="801"/>
      <c r="S14" s="801"/>
      <c r="T14" s="801"/>
      <c r="U14" s="801"/>
      <c r="V14" s="801"/>
      <c r="W14" s="801"/>
      <c r="X14" s="801"/>
      <c r="Y14" s="801"/>
      <c r="Z14" s="801"/>
      <c r="AA14" s="801"/>
      <c r="AB14" s="801"/>
    </row>
    <row r="15" spans="1:28" ht="33" customHeight="1" x14ac:dyDescent="0.2">
      <c r="B15" s="802" t="s">
        <v>276</v>
      </c>
      <c r="C15" s="802"/>
      <c r="D15" s="803" t="s">
        <v>277</v>
      </c>
      <c r="E15" s="803"/>
      <c r="F15" s="803"/>
      <c r="G15" s="803"/>
      <c r="H15" s="803"/>
      <c r="I15" s="803"/>
      <c r="J15" s="803"/>
      <c r="K15" s="803"/>
      <c r="L15" s="803"/>
      <c r="M15" s="803"/>
      <c r="N15" s="803"/>
      <c r="O15" s="803"/>
      <c r="P15" s="803"/>
      <c r="Q15" s="803"/>
      <c r="R15" s="803"/>
      <c r="S15" s="803"/>
      <c r="T15" s="803"/>
      <c r="U15" s="803"/>
      <c r="V15" s="803"/>
      <c r="W15" s="803"/>
      <c r="X15" s="803"/>
      <c r="Y15" s="803"/>
      <c r="Z15" s="803"/>
      <c r="AA15" s="803"/>
      <c r="AB15" s="803"/>
    </row>
    <row r="16" spans="1:28" ht="33" customHeight="1" x14ac:dyDescent="0.2">
      <c r="B16" s="802" t="s">
        <v>276</v>
      </c>
      <c r="C16" s="802"/>
      <c r="D16" s="803" t="s">
        <v>278</v>
      </c>
      <c r="E16" s="803"/>
      <c r="F16" s="803"/>
      <c r="G16" s="803"/>
      <c r="H16" s="803"/>
      <c r="I16" s="803"/>
      <c r="J16" s="803"/>
      <c r="K16" s="803"/>
      <c r="L16" s="803"/>
      <c r="M16" s="803"/>
      <c r="N16" s="803"/>
      <c r="O16" s="803"/>
      <c r="P16" s="803"/>
      <c r="Q16" s="803"/>
      <c r="R16" s="803"/>
      <c r="S16" s="803"/>
      <c r="T16" s="803"/>
      <c r="U16" s="803"/>
      <c r="V16" s="803"/>
      <c r="W16" s="803"/>
      <c r="X16" s="803"/>
      <c r="Y16" s="803"/>
      <c r="Z16" s="803"/>
      <c r="AA16" s="803"/>
      <c r="AB16" s="803"/>
    </row>
    <row r="17" spans="1:28" s="167" customFormat="1" ht="13.5" customHeight="1" x14ac:dyDescent="0.2">
      <c r="B17" s="169"/>
      <c r="K17" s="168"/>
      <c r="L17" s="168"/>
      <c r="M17" s="168"/>
      <c r="N17" s="168"/>
      <c r="O17" s="168"/>
      <c r="P17" s="168"/>
      <c r="Q17" s="168"/>
      <c r="R17" s="168"/>
      <c r="S17" s="168"/>
    </row>
    <row r="18" spans="1:28" ht="118.2" customHeight="1" x14ac:dyDescent="0.2">
      <c r="A18" s="132"/>
      <c r="B18" s="804" t="s">
        <v>279</v>
      </c>
      <c r="C18" s="804"/>
      <c r="D18" s="804"/>
      <c r="E18" s="804"/>
      <c r="F18" s="804"/>
      <c r="G18" s="804"/>
      <c r="H18" s="804"/>
      <c r="I18" s="804"/>
      <c r="J18" s="804"/>
      <c r="K18" s="804"/>
      <c r="L18" s="804"/>
      <c r="M18" s="804"/>
      <c r="N18" s="804"/>
      <c r="O18" s="804"/>
      <c r="P18" s="804"/>
      <c r="Q18" s="804"/>
      <c r="R18" s="804"/>
      <c r="S18" s="804"/>
      <c r="T18" s="804"/>
      <c r="U18" s="804"/>
      <c r="V18" s="804"/>
      <c r="W18" s="804"/>
      <c r="X18" s="804"/>
      <c r="Y18" s="804"/>
      <c r="Z18" s="804"/>
      <c r="AA18" s="804"/>
      <c r="AB18" s="804"/>
    </row>
    <row r="19" spans="1:28" ht="10.199999999999999" customHeight="1" x14ac:dyDescent="0.2">
      <c r="A19" s="56"/>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row>
    <row r="20" spans="1:28" ht="36" customHeight="1" x14ac:dyDescent="0.2">
      <c r="B20" s="800" t="s">
        <v>280</v>
      </c>
      <c r="C20" s="800"/>
      <c r="D20" s="800"/>
      <c r="E20" s="800"/>
      <c r="F20" s="800"/>
      <c r="G20" s="800"/>
      <c r="H20" s="800"/>
      <c r="I20" s="800"/>
      <c r="J20" s="800"/>
      <c r="K20" s="800"/>
      <c r="L20" s="800"/>
      <c r="M20" s="800"/>
      <c r="N20" s="800"/>
      <c r="O20" s="800"/>
      <c r="P20" s="800"/>
      <c r="Q20" s="800"/>
      <c r="R20" s="800"/>
      <c r="S20" s="800"/>
      <c r="T20" s="800"/>
      <c r="U20" s="800"/>
      <c r="V20" s="800"/>
      <c r="W20" s="800"/>
      <c r="X20" s="800"/>
      <c r="Y20" s="800"/>
      <c r="Z20" s="800"/>
      <c r="AA20" s="800"/>
      <c r="AB20" s="800"/>
    </row>
    <row r="22" spans="1:28" ht="18" customHeight="1" x14ac:dyDescent="0.2">
      <c r="J22" s="799" t="s">
        <v>128</v>
      </c>
      <c r="K22" s="799"/>
      <c r="L22" s="799"/>
      <c r="M22" s="799"/>
      <c r="N22" s="799"/>
      <c r="O22" s="799"/>
      <c r="P22" s="799"/>
      <c r="R22" s="480"/>
      <c r="S22" s="480"/>
      <c r="T22" s="480"/>
      <c r="U22" s="480"/>
      <c r="V22" s="480"/>
      <c r="W22" s="480"/>
      <c r="X22" s="480"/>
      <c r="Y22" s="480"/>
      <c r="Z22" s="480"/>
      <c r="AA22" s="480"/>
      <c r="AB22" s="480"/>
    </row>
    <row r="23" spans="1:28" ht="18" customHeight="1" x14ac:dyDescent="0.2">
      <c r="L23" s="490" t="s">
        <v>129</v>
      </c>
      <c r="M23" s="490"/>
      <c r="N23" s="490"/>
      <c r="O23" s="490"/>
      <c r="P23" s="490"/>
      <c r="Q23" s="490"/>
      <c r="R23" s="491"/>
      <c r="S23" s="491"/>
      <c r="T23" s="491"/>
      <c r="U23" s="491"/>
      <c r="V23" s="491"/>
      <c r="W23" s="491"/>
      <c r="X23" s="491"/>
      <c r="Y23" s="491"/>
      <c r="Z23" s="491"/>
      <c r="AA23" s="491"/>
      <c r="AB23" s="491"/>
    </row>
    <row r="24" spans="1:28" ht="18" customHeight="1" x14ac:dyDescent="0.2">
      <c r="L24" s="474" t="s">
        <v>130</v>
      </c>
      <c r="M24" s="474"/>
      <c r="N24" s="474"/>
      <c r="O24" s="474"/>
      <c r="P24" s="474"/>
      <c r="Q24" s="474"/>
      <c r="R24" s="475"/>
      <c r="S24" s="475"/>
      <c r="T24" s="475"/>
      <c r="U24" s="475"/>
      <c r="V24" s="475"/>
      <c r="W24" s="475"/>
      <c r="X24" s="475"/>
      <c r="Y24" s="475"/>
      <c r="Z24" s="475"/>
      <c r="AA24" s="475"/>
      <c r="AB24" s="475"/>
    </row>
  </sheetData>
  <mergeCells count="28">
    <mergeCell ref="L24:Q24"/>
    <mergeCell ref="R24:AB24"/>
    <mergeCell ref="J22:P22"/>
    <mergeCell ref="R22:AB22"/>
    <mergeCell ref="B13:AB13"/>
    <mergeCell ref="B14:AB14"/>
    <mergeCell ref="B20:AB20"/>
    <mergeCell ref="B15:C15"/>
    <mergeCell ref="D15:AB15"/>
    <mergeCell ref="B16:C16"/>
    <mergeCell ref="D16:AB16"/>
    <mergeCell ref="B18:AB18"/>
    <mergeCell ref="L23:Q23"/>
    <mergeCell ref="R23:AB23"/>
    <mergeCell ref="B11:J11"/>
    <mergeCell ref="B10:J10"/>
    <mergeCell ref="A2:AB2"/>
    <mergeCell ref="K10:S10"/>
    <mergeCell ref="T10:AB10"/>
    <mergeCell ref="K11:R11"/>
    <mergeCell ref="T11:AA11"/>
    <mergeCell ref="I4:N4"/>
    <mergeCell ref="O4:AB4"/>
    <mergeCell ref="I5:N5"/>
    <mergeCell ref="O5:AB5"/>
    <mergeCell ref="I6:N6"/>
    <mergeCell ref="O6:AB6"/>
    <mergeCell ref="I7:N7"/>
  </mergeCells>
  <phoneticPr fontId="4"/>
  <dataValidations count="1">
    <dataValidation type="list" allowBlank="1" showInputMessage="1" showErrorMessage="1" sqref="B15:C16" xr:uid="{BA549E52-A346-47BF-B58E-9C79703C0D6D}">
      <formula1>"　,○"</formula1>
    </dataValidation>
  </dataValidations>
  <printOptions horizontalCentered="1"/>
  <pageMargins left="0.78740157480314965" right="0.78740157480314965" top="0.59055118110236227" bottom="0.59055118110236227" header="0.51181102362204722" footer="0.51181102362204722"/>
  <pageSetup paperSize="9" fitToHeight="0" orientation="portrait" r:id="rId1"/>
  <headerFooter alignWithMargins="0"/>
  <rowBreaks count="1" manualBreakCount="1">
    <brk id="25" max="2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195C9-E174-4388-BD2D-5E19263FB1BB}">
  <sheetPr>
    <tabColor theme="3" tint="0.59999389629810485"/>
    <pageSetUpPr fitToPage="1"/>
  </sheetPr>
  <dimension ref="B1:AK61"/>
  <sheetViews>
    <sheetView showGridLines="0" view="pageBreakPreview" zoomScale="80" zoomScaleNormal="100" zoomScaleSheetLayoutView="115" workbookViewId="0">
      <selection activeCell="BI46" sqref="BI46"/>
    </sheetView>
  </sheetViews>
  <sheetFormatPr defaultColWidth="9" defaultRowHeight="18" customHeight="1" x14ac:dyDescent="0.2"/>
  <cols>
    <col min="1" max="1" width="2.44140625" style="1" customWidth="1"/>
    <col min="2" max="34" width="3.33203125" style="1" customWidth="1"/>
    <col min="35" max="35" width="2.44140625" style="1" customWidth="1"/>
    <col min="36" max="45" width="3" style="1" customWidth="1"/>
    <col min="46" max="16384" width="9" style="1"/>
  </cols>
  <sheetData>
    <row r="1" spans="2:36" ht="18" customHeight="1" x14ac:dyDescent="0.2">
      <c r="B1" s="59" t="s">
        <v>281</v>
      </c>
    </row>
    <row r="2" spans="2:36" ht="33.75" customHeight="1" x14ac:dyDescent="0.2">
      <c r="B2" s="563" t="s">
        <v>282</v>
      </c>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row>
    <row r="3" spans="2:36" ht="18" customHeight="1" thickBot="1" x14ac:dyDescent="0.25">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row>
    <row r="4" spans="2:36" ht="20.25" customHeight="1" x14ac:dyDescent="0.2">
      <c r="D4" s="10"/>
      <c r="E4" s="10"/>
      <c r="F4" s="10"/>
      <c r="G4" s="10"/>
      <c r="H4" s="10"/>
      <c r="I4" s="10"/>
      <c r="J4" s="10"/>
      <c r="K4" s="10"/>
      <c r="L4" s="10"/>
      <c r="M4" s="10"/>
      <c r="N4" s="10"/>
      <c r="O4" s="10"/>
      <c r="P4" s="10"/>
      <c r="R4" s="434" t="s">
        <v>7</v>
      </c>
      <c r="S4" s="516"/>
      <c r="T4" s="516"/>
      <c r="U4" s="516"/>
      <c r="V4" s="516"/>
      <c r="W4" s="516"/>
      <c r="X4" s="471">
        <f>【様式１】加算率!U7</f>
        <v>0</v>
      </c>
      <c r="Y4" s="472"/>
      <c r="Z4" s="472"/>
      <c r="AA4" s="472"/>
      <c r="AB4" s="472"/>
      <c r="AC4" s="472"/>
      <c r="AD4" s="472"/>
      <c r="AE4" s="472"/>
      <c r="AF4" s="472"/>
      <c r="AG4" s="472"/>
      <c r="AH4" s="472"/>
      <c r="AI4" s="472"/>
      <c r="AJ4" s="473"/>
    </row>
    <row r="5" spans="2:36" ht="20.25" customHeight="1" x14ac:dyDescent="0.2">
      <c r="D5" s="10"/>
      <c r="E5" s="10"/>
      <c r="F5" s="10"/>
      <c r="G5" s="10"/>
      <c r="H5" s="10"/>
      <c r="I5" s="10"/>
      <c r="J5" s="10"/>
      <c r="K5" s="10"/>
      <c r="L5" s="10"/>
      <c r="M5" s="10"/>
      <c r="N5" s="10"/>
      <c r="O5" s="10"/>
      <c r="P5" s="10"/>
      <c r="R5" s="425" t="s">
        <v>9</v>
      </c>
      <c r="S5" s="481"/>
      <c r="T5" s="481"/>
      <c r="U5" s="481"/>
      <c r="V5" s="481"/>
      <c r="W5" s="481"/>
      <c r="X5" s="685">
        <f>【様式１】加算率!U8</f>
        <v>0</v>
      </c>
      <c r="Y5" s="686"/>
      <c r="Z5" s="686"/>
      <c r="AA5" s="686"/>
      <c r="AB5" s="686"/>
      <c r="AC5" s="686"/>
      <c r="AD5" s="686"/>
      <c r="AE5" s="686"/>
      <c r="AF5" s="686"/>
      <c r="AG5" s="686"/>
      <c r="AH5" s="686"/>
      <c r="AI5" s="686"/>
      <c r="AJ5" s="687"/>
    </row>
    <row r="6" spans="2:36" ht="20.25" customHeight="1" x14ac:dyDescent="0.2">
      <c r="D6" s="10"/>
      <c r="E6" s="10"/>
      <c r="F6" s="10"/>
      <c r="G6" s="10"/>
      <c r="H6" s="10"/>
      <c r="I6" s="10"/>
      <c r="J6" s="10"/>
      <c r="K6" s="10"/>
      <c r="L6" s="10"/>
      <c r="M6" s="10"/>
      <c r="N6" s="10"/>
      <c r="O6" s="10"/>
      <c r="P6" s="10"/>
      <c r="R6" s="425" t="s">
        <v>11</v>
      </c>
      <c r="S6" s="481"/>
      <c r="T6" s="481"/>
      <c r="U6" s="481"/>
      <c r="V6" s="481"/>
      <c r="W6" s="481"/>
      <c r="X6" s="685">
        <f>【様式１】加算率!U9</f>
        <v>0</v>
      </c>
      <c r="Y6" s="686"/>
      <c r="Z6" s="686"/>
      <c r="AA6" s="686"/>
      <c r="AB6" s="686"/>
      <c r="AC6" s="686"/>
      <c r="AD6" s="686"/>
      <c r="AE6" s="686"/>
      <c r="AF6" s="686"/>
      <c r="AG6" s="686"/>
      <c r="AH6" s="686"/>
      <c r="AI6" s="686"/>
      <c r="AJ6" s="687"/>
    </row>
    <row r="7" spans="2:36" ht="20.25" customHeight="1" thickBot="1" x14ac:dyDescent="0.25">
      <c r="D7" s="10"/>
      <c r="E7" s="10"/>
      <c r="F7" s="10"/>
      <c r="G7" s="10"/>
      <c r="H7" s="10"/>
      <c r="I7" s="10"/>
      <c r="J7" s="10"/>
      <c r="K7" s="10"/>
      <c r="L7" s="10"/>
      <c r="M7" s="10"/>
      <c r="N7" s="10"/>
      <c r="O7" s="10"/>
      <c r="P7" s="10"/>
      <c r="Q7" s="10"/>
      <c r="R7" s="428" t="s">
        <v>13</v>
      </c>
      <c r="S7" s="485"/>
      <c r="T7" s="485"/>
      <c r="U7" s="485"/>
      <c r="V7" s="485"/>
      <c r="W7" s="485"/>
      <c r="X7" s="54">
        <f>【様式１】加算率!U10</f>
        <v>0</v>
      </c>
      <c r="Y7" s="53">
        <f>【様式１】加算率!V10</f>
        <v>0</v>
      </c>
      <c r="Z7" s="54">
        <f>【様式１】加算率!W10</f>
        <v>0</v>
      </c>
      <c r="AA7" s="52">
        <f>【様式１】加算率!X10</f>
        <v>0</v>
      </c>
      <c r="AB7" s="53">
        <f>【様式１】加算率!Y10</f>
        <v>0</v>
      </c>
      <c r="AC7" s="54">
        <f>【様式１】加算率!Z10</f>
        <v>0</v>
      </c>
      <c r="AD7" s="53">
        <f>【様式１】加算率!AA10</f>
        <v>0</v>
      </c>
      <c r="AE7" s="54">
        <f>【様式１】加算率!AB10</f>
        <v>0</v>
      </c>
      <c r="AF7" s="52">
        <f>【様式１】加算率!AC10</f>
        <v>0</v>
      </c>
      <c r="AG7" s="52">
        <f>【様式１】加算率!AD10</f>
        <v>0</v>
      </c>
      <c r="AH7" s="52">
        <f>【様式１】加算率!AE10</f>
        <v>0</v>
      </c>
      <c r="AI7" s="53">
        <f>【様式１】加算率!AF10</f>
        <v>0</v>
      </c>
      <c r="AJ7" s="55">
        <f>【様式１】加算率!AG10</f>
        <v>0</v>
      </c>
    </row>
    <row r="8" spans="2:36" ht="9" customHeight="1" x14ac:dyDescent="0.2">
      <c r="R8" s="96"/>
      <c r="S8" s="96"/>
      <c r="T8" s="96"/>
      <c r="U8" s="96"/>
      <c r="V8" s="96"/>
      <c r="W8" s="96"/>
      <c r="X8" s="96"/>
      <c r="Y8" s="96"/>
    </row>
    <row r="9" spans="2:36" ht="18" customHeight="1" thickBot="1" x14ac:dyDescent="0.25">
      <c r="B9" s="1" t="s">
        <v>283</v>
      </c>
    </row>
    <row r="10" spans="2:36" ht="29.25" customHeight="1" thickBot="1" x14ac:dyDescent="0.25">
      <c r="C10" s="186"/>
      <c r="D10" s="142"/>
      <c r="E10" s="142"/>
      <c r="F10" s="142"/>
      <c r="G10" s="142"/>
      <c r="H10" s="142"/>
      <c r="I10" s="142"/>
      <c r="J10" s="142"/>
      <c r="K10" s="142"/>
      <c r="L10" s="142"/>
      <c r="M10" s="190"/>
      <c r="N10" s="617" t="s">
        <v>234</v>
      </c>
      <c r="O10" s="617"/>
      <c r="P10" s="617"/>
      <c r="Q10" s="617"/>
      <c r="R10" s="617"/>
      <c r="S10" s="617"/>
      <c r="T10" s="617"/>
      <c r="U10" s="617"/>
      <c r="V10" s="618"/>
      <c r="W10" s="688" t="s">
        <v>341</v>
      </c>
      <c r="X10" s="689"/>
      <c r="Y10" s="689"/>
      <c r="Z10" s="689"/>
      <c r="AA10" s="689"/>
      <c r="AB10" s="689"/>
      <c r="AC10" s="689"/>
      <c r="AD10" s="689"/>
      <c r="AE10" s="690"/>
      <c r="AG10" s="691" t="s">
        <v>337</v>
      </c>
      <c r="AH10" s="692"/>
      <c r="AI10" s="693"/>
      <c r="AJ10" s="191" t="str">
        <f>IFERROR(IF(N12&gt;=N11,"○","×"),"")</f>
        <v>○</v>
      </c>
    </row>
    <row r="11" spans="2:36" ht="27" customHeight="1" thickBot="1" x14ac:dyDescent="0.25">
      <c r="C11" s="144" t="s">
        <v>111</v>
      </c>
      <c r="D11" s="694" t="s">
        <v>284</v>
      </c>
      <c r="E11" s="694"/>
      <c r="F11" s="694"/>
      <c r="G11" s="694"/>
      <c r="H11" s="694"/>
      <c r="I11" s="694"/>
      <c r="J11" s="694"/>
      <c r="K11" s="694"/>
      <c r="L11" s="694"/>
      <c r="M11" s="694"/>
      <c r="N11" s="673"/>
      <c r="O11" s="673"/>
      <c r="P11" s="673"/>
      <c r="Q11" s="673"/>
      <c r="R11" s="673"/>
      <c r="S11" s="673"/>
      <c r="T11" s="673"/>
      <c r="U11" s="673"/>
      <c r="V11" s="147" t="s">
        <v>173</v>
      </c>
      <c r="W11" s="673"/>
      <c r="X11" s="673"/>
      <c r="Y11" s="673"/>
      <c r="Z11" s="673"/>
      <c r="AA11" s="673"/>
      <c r="AB11" s="673"/>
      <c r="AC11" s="673"/>
      <c r="AD11" s="673"/>
      <c r="AE11" s="153" t="s">
        <v>173</v>
      </c>
      <c r="AF11" s="124"/>
      <c r="AG11" s="695" t="s">
        <v>338</v>
      </c>
      <c r="AH11" s="696"/>
      <c r="AI11" s="697"/>
      <c r="AJ11" s="191" t="str">
        <f>IFERROR(IF(W12&gt;=W11,"○","×"),"")</f>
        <v>○</v>
      </c>
    </row>
    <row r="12" spans="2:36" ht="27" customHeight="1" x14ac:dyDescent="0.2">
      <c r="C12" s="146" t="s">
        <v>118</v>
      </c>
      <c r="D12" s="674" t="s">
        <v>285</v>
      </c>
      <c r="E12" s="453"/>
      <c r="F12" s="453"/>
      <c r="G12" s="453"/>
      <c r="H12" s="453"/>
      <c r="I12" s="453"/>
      <c r="J12" s="453"/>
      <c r="K12" s="453"/>
      <c r="L12" s="453"/>
      <c r="M12" s="675"/>
      <c r="N12" s="684">
        <f>N13+N14</f>
        <v>0</v>
      </c>
      <c r="O12" s="684"/>
      <c r="P12" s="684"/>
      <c r="Q12" s="684"/>
      <c r="R12" s="684"/>
      <c r="S12" s="684"/>
      <c r="T12" s="684"/>
      <c r="U12" s="684"/>
      <c r="V12" s="173" t="s">
        <v>173</v>
      </c>
      <c r="W12" s="684">
        <f>W13+W14</f>
        <v>0</v>
      </c>
      <c r="X12" s="684"/>
      <c r="Y12" s="684"/>
      <c r="Z12" s="684"/>
      <c r="AA12" s="684"/>
      <c r="AB12" s="684"/>
      <c r="AC12" s="684"/>
      <c r="AD12" s="684"/>
      <c r="AE12" s="147" t="s">
        <v>173</v>
      </c>
      <c r="AF12" s="124"/>
      <c r="AG12" s="124"/>
    </row>
    <row r="13" spans="2:36" ht="27" customHeight="1" x14ac:dyDescent="0.2">
      <c r="C13" s="146"/>
      <c r="D13" s="674" t="s">
        <v>286</v>
      </c>
      <c r="E13" s="453"/>
      <c r="F13" s="453"/>
      <c r="G13" s="453"/>
      <c r="H13" s="453"/>
      <c r="I13" s="453"/>
      <c r="J13" s="453"/>
      <c r="K13" s="453"/>
      <c r="L13" s="453"/>
      <c r="M13" s="675"/>
      <c r="N13" s="684">
        <f>'【様式６別添１】賃金改善明細書（職員別）'!T41</f>
        <v>0</v>
      </c>
      <c r="O13" s="684"/>
      <c r="P13" s="684"/>
      <c r="Q13" s="684"/>
      <c r="R13" s="684"/>
      <c r="S13" s="684"/>
      <c r="T13" s="684"/>
      <c r="U13" s="684"/>
      <c r="V13" s="173" t="s">
        <v>173</v>
      </c>
      <c r="W13" s="684">
        <f>'【様式６別添１】賃金改善明細書（職員別）'!X41</f>
        <v>0</v>
      </c>
      <c r="X13" s="684"/>
      <c r="Y13" s="684"/>
      <c r="Z13" s="684"/>
      <c r="AA13" s="684"/>
      <c r="AB13" s="684"/>
      <c r="AC13" s="684"/>
      <c r="AD13" s="684"/>
      <c r="AE13" s="173" t="s">
        <v>173</v>
      </c>
      <c r="AF13" s="124"/>
      <c r="AG13" s="124"/>
    </row>
    <row r="14" spans="2:36" ht="27" customHeight="1" x14ac:dyDescent="0.2">
      <c r="C14" s="146"/>
      <c r="D14" s="674" t="s">
        <v>287</v>
      </c>
      <c r="E14" s="453"/>
      <c r="F14" s="453"/>
      <c r="G14" s="453"/>
      <c r="H14" s="453"/>
      <c r="I14" s="453"/>
      <c r="J14" s="453"/>
      <c r="K14" s="453"/>
      <c r="L14" s="453"/>
      <c r="M14" s="675"/>
      <c r="N14" s="673"/>
      <c r="O14" s="673"/>
      <c r="P14" s="673"/>
      <c r="Q14" s="673"/>
      <c r="R14" s="673"/>
      <c r="S14" s="673"/>
      <c r="T14" s="673"/>
      <c r="U14" s="673"/>
      <c r="V14" s="173" t="s">
        <v>173</v>
      </c>
      <c r="W14" s="673"/>
      <c r="X14" s="673"/>
      <c r="Y14" s="673"/>
      <c r="Z14" s="673"/>
      <c r="AA14" s="673"/>
      <c r="AB14" s="673"/>
      <c r="AC14" s="673"/>
      <c r="AD14" s="673"/>
      <c r="AE14" s="147" t="s">
        <v>173</v>
      </c>
      <c r="AF14" s="124"/>
      <c r="AG14" s="124"/>
    </row>
    <row r="15" spans="2:36" ht="27.75" customHeight="1" x14ac:dyDescent="0.2">
      <c r="C15" s="276"/>
      <c r="D15" s="130"/>
      <c r="E15" s="130"/>
      <c r="F15" s="130"/>
      <c r="G15" s="130"/>
      <c r="H15" s="130"/>
      <c r="I15" s="130"/>
      <c r="J15" s="130"/>
      <c r="K15" s="130"/>
      <c r="L15" s="130"/>
      <c r="M15" s="130"/>
      <c r="O15" s="187"/>
      <c r="P15" s="187"/>
      <c r="Q15" s="187"/>
      <c r="R15" s="187"/>
      <c r="S15" s="187"/>
      <c r="T15" s="187"/>
      <c r="U15" s="187"/>
      <c r="V15" s="187"/>
      <c r="W15" s="187"/>
      <c r="X15" s="188"/>
      <c r="Y15" s="187"/>
      <c r="Z15" s="187"/>
      <c r="AA15" s="187"/>
      <c r="AB15" s="187"/>
      <c r="AC15" s="187"/>
      <c r="AD15" s="187"/>
      <c r="AE15" s="187"/>
      <c r="AF15" s="187"/>
      <c r="AG15" s="187"/>
      <c r="AH15" s="124"/>
    </row>
    <row r="16" spans="2:36" ht="18" customHeight="1" thickBot="1" x14ac:dyDescent="0.25">
      <c r="B16" s="1" t="s">
        <v>177</v>
      </c>
    </row>
    <row r="17" spans="2:36" ht="30.75" customHeight="1" thickBot="1" x14ac:dyDescent="0.25">
      <c r="C17" s="148" t="s">
        <v>111</v>
      </c>
      <c r="D17" s="682" t="s">
        <v>396</v>
      </c>
      <c r="E17" s="682"/>
      <c r="F17" s="682"/>
      <c r="G17" s="682"/>
      <c r="H17" s="682"/>
      <c r="I17" s="682"/>
      <c r="J17" s="682"/>
      <c r="K17" s="682"/>
      <c r="L17" s="682"/>
      <c r="M17" s="682"/>
      <c r="N17" s="682"/>
      <c r="O17" s="682"/>
      <c r="P17" s="682"/>
      <c r="Q17" s="682"/>
      <c r="R17" s="682"/>
      <c r="S17" s="682"/>
      <c r="T17" s="682"/>
      <c r="U17" s="682"/>
      <c r="V17" s="682"/>
      <c r="W17" s="682"/>
      <c r="X17" s="683"/>
      <c r="Y17" s="679">
        <f>Y18-Y19-Y20-Y21-Y22+Y23</f>
        <v>0</v>
      </c>
      <c r="Z17" s="680"/>
      <c r="AA17" s="680"/>
      <c r="AB17" s="680"/>
      <c r="AC17" s="680"/>
      <c r="AD17" s="680"/>
      <c r="AE17" s="680"/>
      <c r="AF17" s="680"/>
      <c r="AG17" s="681"/>
      <c r="AH17" s="153" t="s">
        <v>173</v>
      </c>
      <c r="AJ17" s="189" t="str">
        <f>IFERROR(IF(Y17&gt;=Y24,"○","×"),"")</f>
        <v>○</v>
      </c>
    </row>
    <row r="18" spans="2:36" ht="27.75" customHeight="1" x14ac:dyDescent="0.2">
      <c r="C18" s="73"/>
      <c r="D18" s="674" t="s">
        <v>288</v>
      </c>
      <c r="E18" s="453"/>
      <c r="F18" s="453"/>
      <c r="G18" s="453"/>
      <c r="H18" s="453"/>
      <c r="I18" s="453"/>
      <c r="J18" s="453"/>
      <c r="K18" s="453"/>
      <c r="L18" s="453"/>
      <c r="M18" s="453"/>
      <c r="N18" s="453"/>
      <c r="O18" s="453"/>
      <c r="P18" s="453"/>
      <c r="Q18" s="453"/>
      <c r="R18" s="453"/>
      <c r="S18" s="453"/>
      <c r="T18" s="453"/>
      <c r="U18" s="453"/>
      <c r="V18" s="453"/>
      <c r="W18" s="453"/>
      <c r="X18" s="675"/>
      <c r="Y18" s="679">
        <f>'【様式６別添１】賃金改善明細書（職員別）'!S41</f>
        <v>0</v>
      </c>
      <c r="Z18" s="680"/>
      <c r="AA18" s="680"/>
      <c r="AB18" s="680"/>
      <c r="AC18" s="680"/>
      <c r="AD18" s="680"/>
      <c r="AE18" s="680"/>
      <c r="AF18" s="680"/>
      <c r="AG18" s="681"/>
      <c r="AH18" s="153" t="s">
        <v>173</v>
      </c>
    </row>
    <row r="19" spans="2:36" ht="27.75" customHeight="1" x14ac:dyDescent="0.2">
      <c r="C19" s="73"/>
      <c r="D19" s="674" t="s">
        <v>289</v>
      </c>
      <c r="E19" s="453"/>
      <c r="F19" s="453"/>
      <c r="G19" s="453"/>
      <c r="H19" s="453"/>
      <c r="I19" s="453"/>
      <c r="J19" s="453"/>
      <c r="K19" s="453"/>
      <c r="L19" s="453"/>
      <c r="M19" s="453"/>
      <c r="N19" s="453"/>
      <c r="O19" s="453"/>
      <c r="P19" s="453"/>
      <c r="Q19" s="453"/>
      <c r="R19" s="453"/>
      <c r="S19" s="453"/>
      <c r="T19" s="453"/>
      <c r="U19" s="453"/>
      <c r="V19" s="453"/>
      <c r="W19" s="453"/>
      <c r="X19" s="675"/>
      <c r="Y19" s="679">
        <f>N13+W13</f>
        <v>0</v>
      </c>
      <c r="Z19" s="680"/>
      <c r="AA19" s="680"/>
      <c r="AB19" s="680"/>
      <c r="AC19" s="680"/>
      <c r="AD19" s="680"/>
      <c r="AE19" s="680"/>
      <c r="AF19" s="680"/>
      <c r="AG19" s="681"/>
      <c r="AH19" s="153" t="s">
        <v>173</v>
      </c>
    </row>
    <row r="20" spans="2:36" ht="27.75" customHeight="1" x14ac:dyDescent="0.2">
      <c r="C20" s="73"/>
      <c r="D20" s="674" t="s">
        <v>180</v>
      </c>
      <c r="E20" s="453"/>
      <c r="F20" s="453"/>
      <c r="G20" s="453"/>
      <c r="H20" s="453"/>
      <c r="I20" s="453"/>
      <c r="J20" s="453"/>
      <c r="K20" s="453"/>
      <c r="L20" s="453"/>
      <c r="M20" s="453"/>
      <c r="N20" s="453"/>
      <c r="O20" s="453"/>
      <c r="P20" s="453"/>
      <c r="Q20" s="453"/>
      <c r="R20" s="453"/>
      <c r="S20" s="453"/>
      <c r="T20" s="453"/>
      <c r="U20" s="453"/>
      <c r="V20" s="453"/>
      <c r="W20" s="453"/>
      <c r="X20" s="675"/>
      <c r="Y20" s="679">
        <f>'【様式６別添１】賃金改善明細書（職員別）'!AA41</f>
        <v>0</v>
      </c>
      <c r="Z20" s="680"/>
      <c r="AA20" s="680"/>
      <c r="AB20" s="680"/>
      <c r="AC20" s="680"/>
      <c r="AD20" s="680"/>
      <c r="AE20" s="680"/>
      <c r="AF20" s="680"/>
      <c r="AG20" s="681"/>
      <c r="AH20" s="147" t="s">
        <v>173</v>
      </c>
    </row>
    <row r="21" spans="2:36" ht="27.75" customHeight="1" x14ac:dyDescent="0.2">
      <c r="C21" s="73"/>
      <c r="D21" s="674" t="s">
        <v>181</v>
      </c>
      <c r="E21" s="453"/>
      <c r="F21" s="453"/>
      <c r="G21" s="453"/>
      <c r="H21" s="453"/>
      <c r="I21" s="453"/>
      <c r="J21" s="453"/>
      <c r="K21" s="453"/>
      <c r="L21" s="453"/>
      <c r="M21" s="453"/>
      <c r="N21" s="453"/>
      <c r="O21" s="453"/>
      <c r="P21" s="453"/>
      <c r="Q21" s="453"/>
      <c r="R21" s="453"/>
      <c r="S21" s="453"/>
      <c r="T21" s="453"/>
      <c r="U21" s="453"/>
      <c r="V21" s="453"/>
      <c r="W21" s="453"/>
      <c r="X21" s="675"/>
      <c r="Y21" s="679">
        <f>'【様式６別添１】賃金改善明細書（職員別）'!AB41</f>
        <v>0</v>
      </c>
      <c r="Z21" s="680"/>
      <c r="AA21" s="680"/>
      <c r="AB21" s="680"/>
      <c r="AC21" s="680"/>
      <c r="AD21" s="680"/>
      <c r="AE21" s="680"/>
      <c r="AF21" s="680"/>
      <c r="AG21" s="681"/>
      <c r="AH21" s="147" t="s">
        <v>173</v>
      </c>
    </row>
    <row r="22" spans="2:36" ht="27.75" customHeight="1" x14ac:dyDescent="0.2">
      <c r="C22" s="73"/>
      <c r="D22" s="674" t="s">
        <v>182</v>
      </c>
      <c r="E22" s="453"/>
      <c r="F22" s="453"/>
      <c r="G22" s="453"/>
      <c r="H22" s="453"/>
      <c r="I22" s="453"/>
      <c r="J22" s="453"/>
      <c r="K22" s="453"/>
      <c r="L22" s="453"/>
      <c r="M22" s="453"/>
      <c r="N22" s="453"/>
      <c r="O22" s="453"/>
      <c r="P22" s="453"/>
      <c r="Q22" s="453"/>
      <c r="R22" s="453"/>
      <c r="S22" s="453"/>
      <c r="T22" s="453"/>
      <c r="U22" s="453"/>
      <c r="V22" s="453"/>
      <c r="W22" s="453"/>
      <c r="X22" s="675"/>
      <c r="Y22" s="679">
        <f>'【様式６別添１】賃金改善明細書（職員別）'!AC41</f>
        <v>0</v>
      </c>
      <c r="Z22" s="680"/>
      <c r="AA22" s="680"/>
      <c r="AB22" s="680"/>
      <c r="AC22" s="680"/>
      <c r="AD22" s="680"/>
      <c r="AE22" s="680"/>
      <c r="AF22" s="680"/>
      <c r="AG22" s="681"/>
      <c r="AH22" s="147" t="s">
        <v>173</v>
      </c>
    </row>
    <row r="23" spans="2:36" ht="27.75" customHeight="1" x14ac:dyDescent="0.2">
      <c r="C23" s="73"/>
      <c r="D23" s="674" t="s">
        <v>386</v>
      </c>
      <c r="E23" s="453"/>
      <c r="F23" s="453"/>
      <c r="G23" s="453"/>
      <c r="H23" s="453"/>
      <c r="I23" s="453"/>
      <c r="J23" s="453"/>
      <c r="K23" s="453"/>
      <c r="L23" s="453"/>
      <c r="M23" s="453"/>
      <c r="N23" s="453"/>
      <c r="O23" s="453"/>
      <c r="P23" s="453"/>
      <c r="Q23" s="453"/>
      <c r="R23" s="453"/>
      <c r="S23" s="453"/>
      <c r="T23" s="453"/>
      <c r="U23" s="453"/>
      <c r="V23" s="453"/>
      <c r="W23" s="453"/>
      <c r="X23" s="675"/>
      <c r="Y23" s="679">
        <f>'【様式６別添１】賃金改善明細書（職員別）'!AD41</f>
        <v>0</v>
      </c>
      <c r="Z23" s="680"/>
      <c r="AA23" s="680"/>
      <c r="AB23" s="680"/>
      <c r="AC23" s="680"/>
      <c r="AD23" s="680"/>
      <c r="AE23" s="680"/>
      <c r="AF23" s="680"/>
      <c r="AG23" s="681"/>
      <c r="AH23" s="147" t="s">
        <v>173</v>
      </c>
    </row>
    <row r="24" spans="2:36" ht="27.6" customHeight="1" x14ac:dyDescent="0.2">
      <c r="C24" s="148" t="s">
        <v>118</v>
      </c>
      <c r="D24" s="453" t="s">
        <v>355</v>
      </c>
      <c r="E24" s="453"/>
      <c r="F24" s="453"/>
      <c r="G24" s="453"/>
      <c r="H24" s="453"/>
      <c r="I24" s="453"/>
      <c r="J24" s="453"/>
      <c r="K24" s="453"/>
      <c r="L24" s="453"/>
      <c r="M24" s="453"/>
      <c r="N24" s="453"/>
      <c r="O24" s="453"/>
      <c r="P24" s="453"/>
      <c r="Q24" s="453"/>
      <c r="R24" s="453"/>
      <c r="S24" s="453"/>
      <c r="T24" s="453"/>
      <c r="U24" s="453"/>
      <c r="V24" s="453"/>
      <c r="W24" s="453"/>
      <c r="X24" s="675"/>
      <c r="Y24" s="679">
        <f>Y25-(Y26-Y27)-Y28-Y29+Y30</f>
        <v>0</v>
      </c>
      <c r="Z24" s="680"/>
      <c r="AA24" s="680"/>
      <c r="AB24" s="680"/>
      <c r="AC24" s="680"/>
      <c r="AD24" s="680"/>
      <c r="AE24" s="680"/>
      <c r="AF24" s="680"/>
      <c r="AG24" s="681"/>
      <c r="AH24" s="153" t="s">
        <v>173</v>
      </c>
    </row>
    <row r="25" spans="2:36" ht="27.75" customHeight="1" x14ac:dyDescent="0.2">
      <c r="C25" s="73"/>
      <c r="D25" s="674" t="s">
        <v>185</v>
      </c>
      <c r="E25" s="453"/>
      <c r="F25" s="453"/>
      <c r="G25" s="453"/>
      <c r="H25" s="453"/>
      <c r="I25" s="453"/>
      <c r="J25" s="453"/>
      <c r="K25" s="453"/>
      <c r="L25" s="453"/>
      <c r="M25" s="453"/>
      <c r="N25" s="453"/>
      <c r="O25" s="453"/>
      <c r="P25" s="453"/>
      <c r="Q25" s="453"/>
      <c r="R25" s="453"/>
      <c r="S25" s="453"/>
      <c r="T25" s="453"/>
      <c r="U25" s="453"/>
      <c r="V25" s="453"/>
      <c r="W25" s="453"/>
      <c r="X25" s="675"/>
      <c r="Y25" s="679">
        <f>'【様式６別添１】賃金改善明細書（職員別）'!K41</f>
        <v>0</v>
      </c>
      <c r="Z25" s="680"/>
      <c r="AA25" s="680"/>
      <c r="AB25" s="680"/>
      <c r="AC25" s="680"/>
      <c r="AD25" s="680"/>
      <c r="AE25" s="680"/>
      <c r="AF25" s="680"/>
      <c r="AG25" s="681"/>
      <c r="AH25" s="153" t="s">
        <v>173</v>
      </c>
    </row>
    <row r="26" spans="2:36" ht="27.75" customHeight="1" x14ac:dyDescent="0.2">
      <c r="C26" s="73"/>
      <c r="D26" s="674" t="s">
        <v>290</v>
      </c>
      <c r="E26" s="453"/>
      <c r="F26" s="453"/>
      <c r="G26" s="453"/>
      <c r="H26" s="453"/>
      <c r="I26" s="453"/>
      <c r="J26" s="453"/>
      <c r="K26" s="453"/>
      <c r="L26" s="453"/>
      <c r="M26" s="453"/>
      <c r="N26" s="453"/>
      <c r="O26" s="453"/>
      <c r="P26" s="453"/>
      <c r="Q26" s="453"/>
      <c r="R26" s="453"/>
      <c r="S26" s="453"/>
      <c r="T26" s="453"/>
      <c r="U26" s="453"/>
      <c r="V26" s="453"/>
      <c r="W26" s="453"/>
      <c r="X26" s="675"/>
      <c r="Y26" s="679">
        <f>'【様式６別添１】賃金改善明細書（職員別）'!L41</f>
        <v>0</v>
      </c>
      <c r="Z26" s="680"/>
      <c r="AA26" s="680"/>
      <c r="AB26" s="680"/>
      <c r="AC26" s="680"/>
      <c r="AD26" s="680"/>
      <c r="AE26" s="680"/>
      <c r="AF26" s="680"/>
      <c r="AG26" s="681"/>
      <c r="AH26" s="153" t="s">
        <v>173</v>
      </c>
    </row>
    <row r="27" spans="2:36" ht="27.75" customHeight="1" x14ac:dyDescent="0.2">
      <c r="C27" s="73"/>
      <c r="D27" s="674" t="s">
        <v>291</v>
      </c>
      <c r="E27" s="453"/>
      <c r="F27" s="453"/>
      <c r="G27" s="453"/>
      <c r="H27" s="453"/>
      <c r="I27" s="453"/>
      <c r="J27" s="453"/>
      <c r="K27" s="453"/>
      <c r="L27" s="453"/>
      <c r="M27" s="453"/>
      <c r="N27" s="453"/>
      <c r="O27" s="453"/>
      <c r="P27" s="453"/>
      <c r="Q27" s="453"/>
      <c r="R27" s="453"/>
      <c r="S27" s="453"/>
      <c r="T27" s="453"/>
      <c r="U27" s="453"/>
      <c r="V27" s="453"/>
      <c r="W27" s="453"/>
      <c r="X27" s="675"/>
      <c r="Y27" s="679">
        <f>'【様式６別添１】賃金改善明細書（職員別）'!M41</f>
        <v>0</v>
      </c>
      <c r="Z27" s="680"/>
      <c r="AA27" s="680"/>
      <c r="AB27" s="680"/>
      <c r="AC27" s="680"/>
      <c r="AD27" s="680"/>
      <c r="AE27" s="680"/>
      <c r="AF27" s="680"/>
      <c r="AG27" s="681"/>
      <c r="AH27" s="153" t="s">
        <v>173</v>
      </c>
    </row>
    <row r="28" spans="2:36" ht="27.75" customHeight="1" x14ac:dyDescent="0.2">
      <c r="C28" s="73"/>
      <c r="D28" s="674" t="s">
        <v>188</v>
      </c>
      <c r="E28" s="453"/>
      <c r="F28" s="453"/>
      <c r="G28" s="453"/>
      <c r="H28" s="453"/>
      <c r="I28" s="453"/>
      <c r="J28" s="453"/>
      <c r="K28" s="453"/>
      <c r="L28" s="453"/>
      <c r="M28" s="453"/>
      <c r="N28" s="453"/>
      <c r="O28" s="453"/>
      <c r="P28" s="453"/>
      <c r="Q28" s="453"/>
      <c r="R28" s="453"/>
      <c r="S28" s="453"/>
      <c r="T28" s="453"/>
      <c r="U28" s="453"/>
      <c r="V28" s="453"/>
      <c r="W28" s="453"/>
      <c r="X28" s="675"/>
      <c r="Y28" s="679">
        <f>'【様式６別添１】賃金改善明細書（職員別）'!N41</f>
        <v>0</v>
      </c>
      <c r="Z28" s="680"/>
      <c r="AA28" s="680"/>
      <c r="AB28" s="680"/>
      <c r="AC28" s="680"/>
      <c r="AD28" s="680"/>
      <c r="AE28" s="680"/>
      <c r="AF28" s="680"/>
      <c r="AG28" s="681"/>
      <c r="AH28" s="153" t="s">
        <v>173</v>
      </c>
    </row>
    <row r="29" spans="2:36" ht="27.75" customHeight="1" x14ac:dyDescent="0.2">
      <c r="C29" s="241"/>
      <c r="D29" s="453" t="s">
        <v>189</v>
      </c>
      <c r="E29" s="453"/>
      <c r="F29" s="453"/>
      <c r="G29" s="453"/>
      <c r="H29" s="453"/>
      <c r="I29" s="453"/>
      <c r="J29" s="453"/>
      <c r="K29" s="453"/>
      <c r="L29" s="453"/>
      <c r="M29" s="453"/>
      <c r="N29" s="453"/>
      <c r="O29" s="453"/>
      <c r="P29" s="453"/>
      <c r="Q29" s="453"/>
      <c r="R29" s="453"/>
      <c r="S29" s="453"/>
      <c r="T29" s="453"/>
      <c r="U29" s="453"/>
      <c r="V29" s="453"/>
      <c r="W29" s="453"/>
      <c r="X29" s="675"/>
      <c r="Y29" s="679">
        <f>'【様式６別添１】賃金改善明細書（職員別）'!O41</f>
        <v>0</v>
      </c>
      <c r="Z29" s="680"/>
      <c r="AA29" s="680"/>
      <c r="AB29" s="680"/>
      <c r="AC29" s="680"/>
      <c r="AD29" s="680"/>
      <c r="AE29" s="680"/>
      <c r="AF29" s="680"/>
      <c r="AG29" s="681"/>
      <c r="AH29" s="147" t="s">
        <v>173</v>
      </c>
    </row>
    <row r="30" spans="2:36" ht="27.75" customHeight="1" x14ac:dyDescent="0.2">
      <c r="C30" s="144"/>
      <c r="D30" s="453" t="s">
        <v>190</v>
      </c>
      <c r="E30" s="453"/>
      <c r="F30" s="453"/>
      <c r="G30" s="453"/>
      <c r="H30" s="453"/>
      <c r="I30" s="453"/>
      <c r="J30" s="453"/>
      <c r="K30" s="453"/>
      <c r="L30" s="453"/>
      <c r="M30" s="453"/>
      <c r="N30" s="453"/>
      <c r="O30" s="453"/>
      <c r="P30" s="453"/>
      <c r="Q30" s="453"/>
      <c r="R30" s="453"/>
      <c r="S30" s="453"/>
      <c r="T30" s="453"/>
      <c r="U30" s="453"/>
      <c r="V30" s="453"/>
      <c r="W30" s="453"/>
      <c r="X30" s="675"/>
      <c r="Y30" s="679">
        <f>'【様式６別添１】賃金改善明細書（職員別）'!P41</f>
        <v>0</v>
      </c>
      <c r="Z30" s="680"/>
      <c r="AA30" s="680"/>
      <c r="AB30" s="680"/>
      <c r="AC30" s="680"/>
      <c r="AD30" s="680"/>
      <c r="AE30" s="680"/>
      <c r="AF30" s="680"/>
      <c r="AG30" s="681"/>
      <c r="AH30" s="147" t="s">
        <v>173</v>
      </c>
    </row>
    <row r="31" spans="2:36" ht="9" customHeight="1" x14ac:dyDescent="0.2">
      <c r="C31" s="276"/>
      <c r="D31" s="130"/>
      <c r="E31" s="130"/>
      <c r="F31" s="130"/>
      <c r="G31" s="130"/>
      <c r="H31" s="130"/>
      <c r="I31" s="130"/>
      <c r="J31" s="130"/>
      <c r="K31" s="130"/>
      <c r="L31" s="130"/>
      <c r="M31" s="130"/>
      <c r="N31" s="130"/>
      <c r="O31" s="130"/>
      <c r="P31" s="130"/>
      <c r="Q31" s="130"/>
      <c r="R31" s="130"/>
      <c r="S31" s="130"/>
      <c r="T31" s="130"/>
      <c r="U31" s="130"/>
      <c r="V31" s="130"/>
      <c r="W31" s="130"/>
      <c r="X31" s="130"/>
      <c r="Y31" s="193"/>
      <c r="Z31" s="193"/>
      <c r="AA31" s="193"/>
      <c r="AB31" s="193"/>
      <c r="AC31" s="193"/>
      <c r="AD31" s="193"/>
      <c r="AE31" s="193"/>
      <c r="AF31" s="193"/>
      <c r="AG31" s="193"/>
      <c r="AH31" s="124"/>
    </row>
    <row r="32" spans="2:36" ht="21" customHeight="1" x14ac:dyDescent="0.2">
      <c r="B32" s="1" t="s">
        <v>191</v>
      </c>
    </row>
    <row r="33" spans="2:37" ht="29.25" customHeight="1" x14ac:dyDescent="0.2">
      <c r="C33" s="674" t="s">
        <v>192</v>
      </c>
      <c r="D33" s="453"/>
      <c r="E33" s="453"/>
      <c r="F33" s="453"/>
      <c r="G33" s="453"/>
      <c r="H33" s="453"/>
      <c r="I33" s="675"/>
      <c r="J33" s="810"/>
      <c r="K33" s="811"/>
      <c r="L33" s="811"/>
      <c r="M33" s="811"/>
      <c r="N33" s="811"/>
      <c r="O33" s="811"/>
      <c r="P33" s="811"/>
      <c r="Q33" s="811"/>
      <c r="R33" s="811"/>
      <c r="S33" s="811"/>
      <c r="T33" s="811"/>
      <c r="U33" s="811"/>
      <c r="V33" s="811"/>
      <c r="W33" s="811"/>
      <c r="X33" s="811"/>
      <c r="Y33" s="811"/>
      <c r="Z33" s="811"/>
      <c r="AA33" s="811"/>
      <c r="AB33" s="811"/>
      <c r="AC33" s="811"/>
      <c r="AD33" s="811"/>
      <c r="AE33" s="811"/>
      <c r="AF33" s="811"/>
      <c r="AG33" s="811"/>
      <c r="AH33" s="812"/>
    </row>
    <row r="34" spans="2:37" ht="29.25" customHeight="1" x14ac:dyDescent="0.2">
      <c r="C34" s="674" t="s">
        <v>193</v>
      </c>
      <c r="D34" s="453"/>
      <c r="E34" s="453"/>
      <c r="F34" s="453"/>
      <c r="G34" s="453"/>
      <c r="H34" s="453"/>
      <c r="I34" s="675"/>
      <c r="J34" s="810"/>
      <c r="K34" s="811"/>
      <c r="L34" s="811"/>
      <c r="M34" s="811"/>
      <c r="N34" s="811"/>
      <c r="O34" s="811"/>
      <c r="P34" s="811"/>
      <c r="Q34" s="811"/>
      <c r="R34" s="811"/>
      <c r="S34" s="811"/>
      <c r="T34" s="811"/>
      <c r="U34" s="811"/>
      <c r="V34" s="811"/>
      <c r="W34" s="811"/>
      <c r="X34" s="811"/>
      <c r="Y34" s="811"/>
      <c r="Z34" s="811"/>
      <c r="AA34" s="811"/>
      <c r="AB34" s="811"/>
      <c r="AC34" s="811"/>
      <c r="AD34" s="811"/>
      <c r="AE34" s="811"/>
      <c r="AF34" s="811"/>
      <c r="AG34" s="811"/>
      <c r="AH34" s="812"/>
    </row>
    <row r="36" spans="2:37" ht="18" customHeight="1" x14ac:dyDescent="0.2">
      <c r="B36" s="1" t="s">
        <v>368</v>
      </c>
    </row>
    <row r="37" spans="2:37" ht="6" customHeight="1" thickBot="1" x14ac:dyDescent="0.25">
      <c r="C37" s="276"/>
      <c r="D37" s="130"/>
      <c r="E37" s="130"/>
      <c r="F37" s="130"/>
      <c r="G37" s="130"/>
      <c r="H37" s="130"/>
      <c r="I37" s="130"/>
      <c r="J37" s="130"/>
      <c r="K37" s="130"/>
      <c r="L37" s="130"/>
      <c r="M37" s="130"/>
      <c r="N37" s="130"/>
      <c r="O37" s="187"/>
      <c r="P37" s="187"/>
      <c r="Q37" s="187"/>
      <c r="R37" s="187"/>
      <c r="S37" s="187"/>
      <c r="T37" s="187"/>
      <c r="U37" s="187"/>
      <c r="V37" s="187"/>
      <c r="W37" s="187"/>
      <c r="X37" s="188"/>
      <c r="Y37" s="187"/>
      <c r="Z37" s="187"/>
      <c r="AA37" s="187"/>
      <c r="AB37" s="187"/>
      <c r="AC37" s="187"/>
      <c r="AD37" s="187"/>
      <c r="AE37" s="187"/>
      <c r="AF37" s="187"/>
      <c r="AG37" s="187"/>
      <c r="AH37" s="124"/>
    </row>
    <row r="38" spans="2:37" ht="27.75" customHeight="1" thickBot="1" x14ac:dyDescent="0.25">
      <c r="C38" s="688"/>
      <c r="D38" s="689"/>
      <c r="E38" s="689"/>
      <c r="F38" s="689"/>
      <c r="G38" s="689"/>
      <c r="H38" s="689"/>
      <c r="I38" s="689"/>
      <c r="J38" s="689"/>
      <c r="K38" s="689"/>
      <c r="L38" s="689"/>
      <c r="M38" s="690"/>
      <c r="N38" s="805" t="s">
        <v>340</v>
      </c>
      <c r="O38" s="806"/>
      <c r="P38" s="806"/>
      <c r="Q38" s="806"/>
      <c r="R38" s="806"/>
      <c r="S38" s="806"/>
      <c r="T38" s="290"/>
      <c r="U38" s="806" t="s">
        <v>336</v>
      </c>
      <c r="V38" s="806"/>
      <c r="W38" s="806"/>
      <c r="X38" s="806"/>
      <c r="Y38" s="806"/>
      <c r="Z38" s="806"/>
      <c r="AA38" s="805" t="s">
        <v>339</v>
      </c>
      <c r="AB38" s="806"/>
      <c r="AC38" s="806"/>
      <c r="AD38" s="806"/>
      <c r="AE38" s="806"/>
      <c r="AF38" s="807"/>
      <c r="AH38" s="815" t="s">
        <v>337</v>
      </c>
      <c r="AI38" s="816"/>
      <c r="AJ38" s="817"/>
      <c r="AK38" s="191" t="str">
        <f>IFERROR(IF(U40&gt;=U39,"○","×"),"")</f>
        <v>○</v>
      </c>
    </row>
    <row r="39" spans="2:37" ht="27.75" customHeight="1" thickBot="1" x14ac:dyDescent="0.25">
      <c r="C39" s="145" t="s">
        <v>111</v>
      </c>
      <c r="D39" s="694" t="s">
        <v>292</v>
      </c>
      <c r="E39" s="694"/>
      <c r="F39" s="694"/>
      <c r="G39" s="694"/>
      <c r="H39" s="694"/>
      <c r="I39" s="694"/>
      <c r="J39" s="694"/>
      <c r="K39" s="694"/>
      <c r="L39" s="694"/>
      <c r="M39" s="694"/>
      <c r="N39" s="819"/>
      <c r="O39" s="820"/>
      <c r="P39" s="820"/>
      <c r="Q39" s="820"/>
      <c r="R39" s="820"/>
      <c r="S39" s="288" t="s">
        <v>173</v>
      </c>
      <c r="T39" s="291"/>
      <c r="U39" s="813"/>
      <c r="V39" s="814"/>
      <c r="W39" s="814"/>
      <c r="X39" s="814"/>
      <c r="Y39" s="814"/>
      <c r="Z39" s="289" t="s">
        <v>173</v>
      </c>
      <c r="AA39" s="813"/>
      <c r="AB39" s="814"/>
      <c r="AC39" s="814"/>
      <c r="AD39" s="814"/>
      <c r="AE39" s="814"/>
      <c r="AF39" s="147" t="s">
        <v>173</v>
      </c>
      <c r="AH39" s="815" t="s">
        <v>338</v>
      </c>
      <c r="AI39" s="816"/>
      <c r="AJ39" s="817"/>
      <c r="AK39" s="191" t="str">
        <f>IFERROR(IF(AA40&gt;=AA39,"○","×"),"")</f>
        <v>○</v>
      </c>
    </row>
    <row r="40" spans="2:37" ht="27.75" customHeight="1" thickBot="1" x14ac:dyDescent="0.25">
      <c r="C40" s="145" t="s">
        <v>118</v>
      </c>
      <c r="D40" s="694" t="s">
        <v>293</v>
      </c>
      <c r="E40" s="694"/>
      <c r="F40" s="694"/>
      <c r="G40" s="694"/>
      <c r="H40" s="694"/>
      <c r="I40" s="694"/>
      <c r="J40" s="694"/>
      <c r="K40" s="694"/>
      <c r="L40" s="694"/>
      <c r="M40" s="694"/>
      <c r="N40" s="813"/>
      <c r="O40" s="814"/>
      <c r="P40" s="814"/>
      <c r="Q40" s="814"/>
      <c r="R40" s="814"/>
      <c r="S40" s="289" t="s">
        <v>173</v>
      </c>
      <c r="T40" s="291"/>
      <c r="U40" s="814"/>
      <c r="V40" s="814"/>
      <c r="W40" s="814"/>
      <c r="X40" s="814"/>
      <c r="Y40" s="814"/>
      <c r="Z40" s="289" t="s">
        <v>173</v>
      </c>
      <c r="AA40" s="813"/>
      <c r="AB40" s="814"/>
      <c r="AC40" s="814"/>
      <c r="AD40" s="814"/>
      <c r="AE40" s="814"/>
      <c r="AF40" s="147" t="s">
        <v>173</v>
      </c>
      <c r="AH40" s="815" t="s">
        <v>343</v>
      </c>
      <c r="AI40" s="816"/>
      <c r="AJ40" s="817"/>
      <c r="AK40" s="191" t="str">
        <f>IFERROR(IF(N40&gt;=N39,"○","×"),"")</f>
        <v>○</v>
      </c>
    </row>
    <row r="41" spans="2:37" ht="14.25" customHeight="1" x14ac:dyDescent="0.2">
      <c r="C41" s="809" t="s">
        <v>356</v>
      </c>
      <c r="D41" s="809"/>
      <c r="E41" s="809"/>
      <c r="F41" s="809"/>
      <c r="G41" s="809"/>
      <c r="H41" s="809"/>
      <c r="I41" s="809"/>
      <c r="J41" s="809"/>
      <c r="K41" s="809"/>
      <c r="L41" s="809"/>
      <c r="M41" s="809"/>
      <c r="N41" s="809"/>
      <c r="O41" s="809"/>
      <c r="P41" s="809"/>
      <c r="Q41" s="809"/>
      <c r="R41" s="809"/>
      <c r="S41" s="809"/>
      <c r="T41" s="665"/>
      <c r="U41" s="809"/>
      <c r="V41" s="809"/>
      <c r="W41" s="809"/>
      <c r="X41" s="809"/>
      <c r="Y41" s="809"/>
      <c r="Z41" s="809"/>
      <c r="AA41" s="665"/>
      <c r="AB41" s="665"/>
      <c r="AC41" s="665"/>
      <c r="AD41" s="665"/>
      <c r="AE41" s="665"/>
    </row>
    <row r="42" spans="2:37" ht="13.95" customHeight="1" x14ac:dyDescent="0.2">
      <c r="C42" s="665"/>
      <c r="D42" s="665"/>
      <c r="E42" s="665"/>
      <c r="F42" s="665"/>
      <c r="G42" s="665"/>
      <c r="H42" s="665"/>
      <c r="I42" s="665"/>
      <c r="J42" s="665"/>
      <c r="K42" s="665"/>
      <c r="L42" s="665"/>
      <c r="M42" s="665"/>
      <c r="N42" s="665"/>
      <c r="O42" s="665"/>
      <c r="P42" s="665"/>
      <c r="Q42" s="665"/>
      <c r="R42" s="665"/>
      <c r="S42" s="665"/>
      <c r="T42" s="665"/>
      <c r="U42" s="665"/>
      <c r="V42" s="665"/>
      <c r="W42" s="665"/>
      <c r="X42" s="665"/>
      <c r="Y42" s="665"/>
      <c r="Z42" s="665"/>
      <c r="AA42" s="665"/>
      <c r="AB42" s="665"/>
      <c r="AC42" s="665"/>
      <c r="AD42" s="665"/>
      <c r="AE42" s="665"/>
    </row>
    <row r="43" spans="2:37" ht="13.95" customHeight="1" x14ac:dyDescent="0.2">
      <c r="C43" s="665"/>
      <c r="D43" s="665"/>
      <c r="E43" s="665"/>
      <c r="F43" s="665"/>
      <c r="G43" s="665"/>
      <c r="H43" s="665"/>
      <c r="I43" s="665"/>
      <c r="J43" s="665"/>
      <c r="K43" s="665"/>
      <c r="L43" s="665"/>
      <c r="M43" s="665"/>
      <c r="N43" s="665"/>
      <c r="O43" s="665"/>
      <c r="P43" s="665"/>
      <c r="Q43" s="665"/>
      <c r="R43" s="665"/>
      <c r="S43" s="665"/>
      <c r="T43" s="665"/>
      <c r="U43" s="665"/>
      <c r="V43" s="665"/>
      <c r="W43" s="665"/>
      <c r="X43" s="665"/>
      <c r="Y43" s="665"/>
      <c r="Z43" s="665"/>
      <c r="AA43" s="665"/>
      <c r="AB43" s="665"/>
      <c r="AC43" s="665"/>
      <c r="AD43" s="665"/>
      <c r="AE43" s="665"/>
    </row>
    <row r="44" spans="2:37" ht="13.95" customHeight="1" x14ac:dyDescent="0.2">
      <c r="R44" s="96"/>
      <c r="S44" s="96"/>
      <c r="T44" s="96"/>
      <c r="U44" s="96"/>
      <c r="V44" s="96"/>
      <c r="W44" s="96"/>
      <c r="X44" s="96"/>
      <c r="Y44" s="96"/>
    </row>
    <row r="45" spans="2:37" ht="16.95" customHeight="1" x14ac:dyDescent="0.2">
      <c r="B45" s="1" t="s">
        <v>332</v>
      </c>
      <c r="C45" s="302"/>
      <c r="D45" s="303"/>
      <c r="E45" s="303"/>
      <c r="F45" s="303"/>
      <c r="G45" s="303"/>
      <c r="H45" s="303"/>
      <c r="I45" s="303"/>
      <c r="J45" s="303"/>
      <c r="K45" s="303"/>
      <c r="L45"/>
      <c r="M45"/>
      <c r="N45"/>
      <c r="O45"/>
      <c r="P45"/>
      <c r="Q45" s="276"/>
      <c r="R45" s="276"/>
      <c r="S45" s="276"/>
      <c r="T45" s="276"/>
      <c r="U45" s="276"/>
      <c r="V45" s="276"/>
      <c r="W45" s="276"/>
      <c r="X45" s="276"/>
      <c r="Y45" s="276"/>
      <c r="Z45" s="276"/>
      <c r="AA45" s="276"/>
      <c r="AB45" s="276"/>
      <c r="AC45" s="276"/>
      <c r="AD45" s="276"/>
      <c r="AE45" s="276"/>
      <c r="AF45" s="276"/>
      <c r="AG45" s="276"/>
    </row>
    <row r="46" spans="2:37" ht="6" customHeight="1" thickBot="1" x14ac:dyDescent="0.25">
      <c r="C46" s="302"/>
      <c r="D46" s="304"/>
      <c r="E46" s="303"/>
      <c r="F46" s="303"/>
      <c r="G46" s="303"/>
      <c r="H46" s="303"/>
      <c r="I46" s="303"/>
      <c r="J46" s="303"/>
      <c r="K46" s="303"/>
      <c r="L46"/>
      <c r="M46"/>
      <c r="N46"/>
      <c r="O46"/>
      <c r="P46"/>
      <c r="Q46" s="276"/>
      <c r="R46" s="276"/>
      <c r="S46" s="276"/>
      <c r="T46" s="276"/>
      <c r="U46" s="276"/>
      <c r="V46" s="276"/>
      <c r="W46" s="276"/>
      <c r="X46" s="276"/>
      <c r="Y46" s="276"/>
      <c r="Z46" s="276"/>
      <c r="AA46" s="276"/>
      <c r="AB46" s="276"/>
      <c r="AC46" s="276"/>
      <c r="AD46" s="276"/>
      <c r="AE46" s="276"/>
      <c r="AF46" s="276"/>
      <c r="AG46" s="276"/>
    </row>
    <row r="47" spans="2:37" ht="42" customHeight="1" thickBot="1" x14ac:dyDescent="0.25">
      <c r="C47" s="688"/>
      <c r="D47" s="689"/>
      <c r="E47" s="689"/>
      <c r="F47" s="689"/>
      <c r="G47" s="689"/>
      <c r="H47" s="689"/>
      <c r="I47" s="689"/>
      <c r="J47" s="689"/>
      <c r="K47" s="689"/>
      <c r="L47" s="689"/>
      <c r="M47" s="690"/>
      <c r="N47" s="805" t="s">
        <v>346</v>
      </c>
      <c r="O47" s="806"/>
      <c r="P47" s="806"/>
      <c r="Q47" s="806"/>
      <c r="R47" s="806"/>
      <c r="S47" s="806"/>
      <c r="T47" s="290"/>
      <c r="U47" s="805" t="s">
        <v>344</v>
      </c>
      <c r="V47" s="806"/>
      <c r="W47" s="806"/>
      <c r="X47" s="806"/>
      <c r="Y47" s="806"/>
      <c r="Z47" s="806"/>
      <c r="AA47" s="805" t="s">
        <v>345</v>
      </c>
      <c r="AB47" s="806"/>
      <c r="AC47" s="806"/>
      <c r="AD47" s="806"/>
      <c r="AE47" s="806"/>
      <c r="AF47" s="807"/>
      <c r="AH47" s="815" t="s">
        <v>337</v>
      </c>
      <c r="AI47" s="816"/>
      <c r="AJ47" s="817"/>
      <c r="AK47" s="191" t="str">
        <f>IFERROR(IF(U49&gt;=U48,"○",IF(U48="0","〇","×")),"")</f>
        <v>〇</v>
      </c>
    </row>
    <row r="48" spans="2:37" ht="27.75" customHeight="1" thickBot="1" x14ac:dyDescent="0.25">
      <c r="C48" s="145" t="s">
        <v>111</v>
      </c>
      <c r="D48" s="674" t="s">
        <v>334</v>
      </c>
      <c r="E48" s="453"/>
      <c r="F48" s="453"/>
      <c r="G48" s="453"/>
      <c r="H48" s="453"/>
      <c r="I48" s="453"/>
      <c r="J48" s="453"/>
      <c r="K48" s="453"/>
      <c r="L48" s="453"/>
      <c r="M48" s="675"/>
      <c r="N48" s="821" t="str">
        <f>IF(AJ17="×",Y24-Y17,"0")</f>
        <v>0</v>
      </c>
      <c r="O48" s="822"/>
      <c r="P48" s="822"/>
      <c r="Q48" s="822"/>
      <c r="R48" s="822"/>
      <c r="S48" s="173" t="s">
        <v>173</v>
      </c>
      <c r="T48" s="124"/>
      <c r="U48" s="808" t="str">
        <f>IF(AJ10="×",N11-N12,"0")</f>
        <v>0</v>
      </c>
      <c r="V48" s="684"/>
      <c r="W48" s="684"/>
      <c r="X48" s="684"/>
      <c r="Y48" s="684"/>
      <c r="Z48" s="147" t="s">
        <v>173</v>
      </c>
      <c r="AA48" s="808" t="str">
        <f>IF(AJ11="×",W11-W12,"0")</f>
        <v>0</v>
      </c>
      <c r="AB48" s="684"/>
      <c r="AC48" s="684"/>
      <c r="AD48" s="684"/>
      <c r="AE48" s="684"/>
      <c r="AF48" s="147" t="s">
        <v>173</v>
      </c>
      <c r="AH48" s="815" t="s">
        <v>338</v>
      </c>
      <c r="AI48" s="816"/>
      <c r="AJ48" s="817"/>
      <c r="AK48" s="191" t="str">
        <f>IFERROR(IF(AA49&gt;=AA48,"○",IF(AA48="0","〇","×")),"")</f>
        <v>〇</v>
      </c>
    </row>
    <row r="49" spans="2:37" ht="27.75" customHeight="1" thickBot="1" x14ac:dyDescent="0.25">
      <c r="C49" s="145" t="s">
        <v>118</v>
      </c>
      <c r="D49" s="674" t="s">
        <v>335</v>
      </c>
      <c r="E49" s="453"/>
      <c r="F49" s="453"/>
      <c r="G49" s="453"/>
      <c r="H49" s="453"/>
      <c r="I49" s="453"/>
      <c r="J49" s="453"/>
      <c r="K49" s="453"/>
      <c r="L49" s="453"/>
      <c r="M49" s="675"/>
      <c r="N49" s="818"/>
      <c r="O49" s="673"/>
      <c r="P49" s="673"/>
      <c r="Q49" s="673"/>
      <c r="R49" s="673"/>
      <c r="S49" s="289" t="s">
        <v>173</v>
      </c>
      <c r="T49" s="291"/>
      <c r="U49" s="818"/>
      <c r="V49" s="673"/>
      <c r="W49" s="673"/>
      <c r="X49" s="673"/>
      <c r="Y49" s="673"/>
      <c r="Z49" s="147" t="s">
        <v>173</v>
      </c>
      <c r="AA49" s="818"/>
      <c r="AB49" s="673"/>
      <c r="AC49" s="673"/>
      <c r="AD49" s="673"/>
      <c r="AE49" s="673"/>
      <c r="AF49" s="147" t="s">
        <v>173</v>
      </c>
      <c r="AH49" s="815" t="s">
        <v>343</v>
      </c>
      <c r="AI49" s="816"/>
      <c r="AJ49" s="817"/>
      <c r="AK49" s="191" t="str">
        <f>IFERROR(IF(N49&gt;=N48,"○",IF(N48="0","〇","×")),"")</f>
        <v>〇</v>
      </c>
    </row>
    <row r="50" spans="2:37" ht="13.95" customHeight="1" x14ac:dyDescent="0.2">
      <c r="R50" s="96"/>
      <c r="S50" s="96"/>
      <c r="T50" s="96"/>
      <c r="U50" s="96"/>
      <c r="V50" s="96"/>
      <c r="W50" s="96"/>
      <c r="X50" s="96"/>
      <c r="Y50" s="96"/>
    </row>
    <row r="51" spans="2:37" ht="27" customHeight="1" x14ac:dyDescent="0.2">
      <c r="B51" s="1" t="s">
        <v>333</v>
      </c>
    </row>
    <row r="52" spans="2:37" ht="29.25" customHeight="1" x14ac:dyDescent="0.2">
      <c r="C52" s="616"/>
      <c r="D52" s="617"/>
      <c r="E52" s="617"/>
      <c r="F52" s="617"/>
      <c r="G52" s="617"/>
      <c r="H52" s="617"/>
      <c r="I52" s="617"/>
      <c r="J52" s="617"/>
      <c r="K52" s="617"/>
      <c r="L52" s="617"/>
      <c r="M52" s="618"/>
      <c r="N52" s="616" t="s">
        <v>234</v>
      </c>
      <c r="O52" s="617"/>
      <c r="P52" s="617"/>
      <c r="Q52" s="617"/>
      <c r="R52" s="617"/>
      <c r="S52" s="617"/>
      <c r="T52" s="617"/>
      <c r="U52" s="617"/>
      <c r="V52" s="618"/>
      <c r="W52" s="668"/>
      <c r="X52" s="668"/>
      <c r="Y52" s="668"/>
    </row>
    <row r="53" spans="2:37" ht="24" customHeight="1" x14ac:dyDescent="0.2">
      <c r="C53" s="192" t="s">
        <v>111</v>
      </c>
      <c r="D53" s="669" t="s">
        <v>294</v>
      </c>
      <c r="E53" s="670"/>
      <c r="F53" s="670"/>
      <c r="G53" s="670"/>
      <c r="H53" s="670"/>
      <c r="I53" s="670"/>
      <c r="J53" s="670"/>
      <c r="K53" s="670"/>
      <c r="L53" s="670"/>
      <c r="M53" s="671"/>
      <c r="N53" s="673"/>
      <c r="O53" s="673"/>
      <c r="P53" s="673"/>
      <c r="Q53" s="673"/>
      <c r="R53" s="673"/>
      <c r="S53" s="673"/>
      <c r="T53" s="673"/>
      <c r="U53" s="673"/>
      <c r="V53" s="147" t="s">
        <v>173</v>
      </c>
      <c r="W53" s="668"/>
      <c r="X53" s="668"/>
      <c r="Y53" s="668"/>
    </row>
    <row r="54" spans="2:37" ht="24" customHeight="1" x14ac:dyDescent="0.2">
      <c r="C54" s="230" t="s">
        <v>295</v>
      </c>
      <c r="D54" s="674" t="s">
        <v>296</v>
      </c>
      <c r="E54" s="453"/>
      <c r="F54" s="453"/>
      <c r="G54" s="453"/>
      <c r="H54" s="453"/>
      <c r="I54" s="453"/>
      <c r="J54" s="453"/>
      <c r="K54" s="453"/>
      <c r="L54" s="453"/>
      <c r="M54" s="675"/>
      <c r="N54" s="673"/>
      <c r="O54" s="673"/>
      <c r="P54" s="673"/>
      <c r="Q54" s="673"/>
      <c r="R54" s="673"/>
      <c r="S54" s="673"/>
      <c r="T54" s="673"/>
      <c r="U54" s="673"/>
      <c r="V54" s="147" t="s">
        <v>173</v>
      </c>
      <c r="W54" s="668"/>
      <c r="X54" s="668"/>
      <c r="Y54" s="668"/>
    </row>
    <row r="55" spans="2:37" ht="17.100000000000001" customHeight="1" x14ac:dyDescent="0.2">
      <c r="C55" s="56" t="s">
        <v>20</v>
      </c>
      <c r="D55" s="665" t="s">
        <v>197</v>
      </c>
      <c r="E55" s="666"/>
      <c r="F55" s="666"/>
      <c r="G55" s="666"/>
      <c r="H55" s="666"/>
      <c r="I55" s="666"/>
      <c r="J55" s="666"/>
      <c r="K55" s="666"/>
      <c r="L55" s="666"/>
      <c r="M55" s="666"/>
      <c r="N55" s="666"/>
      <c r="O55" s="666"/>
      <c r="P55" s="666"/>
      <c r="Q55" s="666"/>
      <c r="R55" s="666"/>
      <c r="S55" s="666"/>
      <c r="T55" s="666"/>
      <c r="U55" s="666"/>
      <c r="V55" s="666"/>
      <c r="W55" s="666"/>
      <c r="X55" s="666"/>
      <c r="Y55" s="666"/>
      <c r="Z55" s="666"/>
      <c r="AA55" s="666"/>
      <c r="AB55" s="666"/>
      <c r="AC55" s="666"/>
      <c r="AD55" s="666"/>
      <c r="AE55" s="666"/>
      <c r="AF55" s="666"/>
      <c r="AG55" s="666"/>
      <c r="AH55" s="666"/>
    </row>
    <row r="56" spans="2:37" ht="9" customHeight="1" x14ac:dyDescent="0.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row>
    <row r="57" spans="2:37" ht="9" customHeight="1" x14ac:dyDescent="0.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row>
    <row r="58" spans="2:37" ht="16.2" customHeight="1" x14ac:dyDescent="0.2">
      <c r="C58" s="1" t="s">
        <v>198</v>
      </c>
    </row>
    <row r="59" spans="2:37" ht="16.2" customHeight="1" x14ac:dyDescent="0.2">
      <c r="Q59" s="667" t="s">
        <v>128</v>
      </c>
      <c r="R59" s="667"/>
      <c r="S59" s="667"/>
      <c r="T59" s="667"/>
      <c r="U59" s="667"/>
      <c r="V59" s="667"/>
      <c r="W59" s="667"/>
      <c r="X59" s="667"/>
      <c r="Y59" s="480"/>
      <c r="Z59" s="480"/>
      <c r="AA59" s="480"/>
      <c r="AB59" s="480"/>
      <c r="AC59" s="480"/>
      <c r="AD59" s="480"/>
      <c r="AE59" s="480"/>
      <c r="AF59" s="480"/>
      <c r="AG59" s="480"/>
      <c r="AH59" s="480"/>
    </row>
    <row r="60" spans="2:37" ht="17.25" customHeight="1" x14ac:dyDescent="0.2">
      <c r="S60" s="672" t="s">
        <v>129</v>
      </c>
      <c r="T60" s="672"/>
      <c r="U60" s="672"/>
      <c r="V60" s="672"/>
      <c r="W60" s="672"/>
      <c r="X60" s="672"/>
      <c r="Y60" s="491"/>
      <c r="Z60" s="491"/>
      <c r="AA60" s="491"/>
      <c r="AB60" s="491"/>
      <c r="AC60" s="491"/>
      <c r="AD60" s="491"/>
      <c r="AE60" s="491"/>
      <c r="AF60" s="491"/>
      <c r="AG60" s="491"/>
      <c r="AH60" s="491"/>
    </row>
    <row r="61" spans="2:37" ht="17.25" customHeight="1" x14ac:dyDescent="0.2">
      <c r="S61" s="664" t="s">
        <v>130</v>
      </c>
      <c r="T61" s="664"/>
      <c r="U61" s="664"/>
      <c r="V61" s="664"/>
      <c r="W61" s="664"/>
      <c r="X61" s="664"/>
      <c r="Y61" s="475"/>
      <c r="Z61" s="475"/>
      <c r="AA61" s="475"/>
      <c r="AB61" s="475"/>
      <c r="AC61" s="475"/>
      <c r="AD61" s="475"/>
      <c r="AE61" s="475"/>
      <c r="AF61" s="475"/>
      <c r="AG61" s="475"/>
      <c r="AH61" s="475"/>
    </row>
  </sheetData>
  <sheetProtection insertRows="0"/>
  <mergeCells count="101">
    <mergeCell ref="C38:M38"/>
    <mergeCell ref="AH47:AJ47"/>
    <mergeCell ref="AH38:AJ38"/>
    <mergeCell ref="N39:R39"/>
    <mergeCell ref="N40:R40"/>
    <mergeCell ref="U38:Z38"/>
    <mergeCell ref="U39:Y39"/>
    <mergeCell ref="U40:Y40"/>
    <mergeCell ref="D53:M53"/>
    <mergeCell ref="N52:V52"/>
    <mergeCell ref="AH39:AJ39"/>
    <mergeCell ref="W52:Y54"/>
    <mergeCell ref="N54:U54"/>
    <mergeCell ref="N53:U53"/>
    <mergeCell ref="D39:M39"/>
    <mergeCell ref="C52:M52"/>
    <mergeCell ref="N48:R48"/>
    <mergeCell ref="U49:Y49"/>
    <mergeCell ref="AA49:AE49"/>
    <mergeCell ref="C47:M47"/>
    <mergeCell ref="D48:M48"/>
    <mergeCell ref="AH48:AJ48"/>
    <mergeCell ref="D49:M49"/>
    <mergeCell ref="AH49:AJ49"/>
    <mergeCell ref="AA40:AE40"/>
    <mergeCell ref="S61:X61"/>
    <mergeCell ref="Y61:AH61"/>
    <mergeCell ref="Q59:X59"/>
    <mergeCell ref="Y59:AH59"/>
    <mergeCell ref="S60:X60"/>
    <mergeCell ref="Y60:AH60"/>
    <mergeCell ref="D55:AH55"/>
    <mergeCell ref="D40:M40"/>
    <mergeCell ref="AH40:AJ40"/>
    <mergeCell ref="D54:M54"/>
    <mergeCell ref="N49:R49"/>
    <mergeCell ref="AA48:AE48"/>
    <mergeCell ref="N12:U12"/>
    <mergeCell ref="D21:X21"/>
    <mergeCell ref="N14:U14"/>
    <mergeCell ref="W14:AD14"/>
    <mergeCell ref="N13:U13"/>
    <mergeCell ref="W13:AD13"/>
    <mergeCell ref="D18:X18"/>
    <mergeCell ref="R4:W4"/>
    <mergeCell ref="X4:AJ4"/>
    <mergeCell ref="R5:W5"/>
    <mergeCell ref="X5:AJ5"/>
    <mergeCell ref="R6:W6"/>
    <mergeCell ref="X6:AJ6"/>
    <mergeCell ref="W11:AD11"/>
    <mergeCell ref="W12:AD12"/>
    <mergeCell ref="AG11:AI11"/>
    <mergeCell ref="D29:X29"/>
    <mergeCell ref="Y29:AG29"/>
    <mergeCell ref="U47:Z47"/>
    <mergeCell ref="AA47:AF47"/>
    <mergeCell ref="N47:S47"/>
    <mergeCell ref="U48:Y48"/>
    <mergeCell ref="Y30:AG30"/>
    <mergeCell ref="Y19:AG19"/>
    <mergeCell ref="D28:X28"/>
    <mergeCell ref="D27:X27"/>
    <mergeCell ref="D26:X26"/>
    <mergeCell ref="D25:X25"/>
    <mergeCell ref="D24:X24"/>
    <mergeCell ref="D30:X30"/>
    <mergeCell ref="D19:X19"/>
    <mergeCell ref="C41:AE43"/>
    <mergeCell ref="C33:I33"/>
    <mergeCell ref="C34:I34"/>
    <mergeCell ref="N38:S38"/>
    <mergeCell ref="D20:X20"/>
    <mergeCell ref="J33:AH33"/>
    <mergeCell ref="J34:AH34"/>
    <mergeCell ref="AA38:AF38"/>
    <mergeCell ref="AA39:AE39"/>
    <mergeCell ref="B2:AJ2"/>
    <mergeCell ref="R7:W7"/>
    <mergeCell ref="D14:M14"/>
    <mergeCell ref="D13:M13"/>
    <mergeCell ref="Y28:AG28"/>
    <mergeCell ref="D22:X22"/>
    <mergeCell ref="Y22:AG22"/>
    <mergeCell ref="Y24:AG24"/>
    <mergeCell ref="Y25:AG25"/>
    <mergeCell ref="Y27:AG27"/>
    <mergeCell ref="Y26:AG26"/>
    <mergeCell ref="N10:V10"/>
    <mergeCell ref="W10:AE10"/>
    <mergeCell ref="AG10:AI10"/>
    <mergeCell ref="Y20:AG20"/>
    <mergeCell ref="Y21:AG21"/>
    <mergeCell ref="D23:X23"/>
    <mergeCell ref="Y23:AG23"/>
    <mergeCell ref="D17:X17"/>
    <mergeCell ref="Y18:AG18"/>
    <mergeCell ref="Y17:AG17"/>
    <mergeCell ref="D11:M11"/>
    <mergeCell ref="D12:M12"/>
    <mergeCell ref="N11:U11"/>
  </mergeCells>
  <phoneticPr fontId="4"/>
  <printOptions horizontalCentered="1"/>
  <pageMargins left="0.78740157480314965" right="0.78740157480314965" top="0.59055118110236227" bottom="0.59055118110236227" header="0.51181102362204722" footer="0.51181102362204722"/>
  <pageSetup paperSize="9" scale="5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004AC-B1B1-40B7-93A6-8CFE408B13B9}">
  <sheetPr>
    <tabColor theme="3" tint="0.59999389629810485"/>
    <pageSetUpPr fitToPage="1"/>
  </sheetPr>
  <dimension ref="A1:AQ60"/>
  <sheetViews>
    <sheetView showGridLines="0" view="pageBreakPreview" topLeftCell="T1" zoomScale="60" zoomScaleNormal="100" workbookViewId="0">
      <selection activeCell="A23" sqref="A23"/>
    </sheetView>
  </sheetViews>
  <sheetFormatPr defaultColWidth="9.109375" defaultRowHeight="12" x14ac:dyDescent="0.15"/>
  <cols>
    <col min="1" max="3" width="4.6640625" style="65" customWidth="1"/>
    <col min="4" max="4" width="15" style="65" customWidth="1"/>
    <col min="5" max="5" width="7.109375" style="65" customWidth="1"/>
    <col min="6" max="6" width="16" style="65" customWidth="1"/>
    <col min="7" max="7" width="12.109375" style="65" customWidth="1"/>
    <col min="8" max="8" width="7.6640625" style="65" customWidth="1"/>
    <col min="9" max="9" width="10.109375" style="65" customWidth="1"/>
    <col min="10" max="10" width="8.44140625" style="65" customWidth="1"/>
    <col min="11" max="16" width="21.33203125" style="65" customWidth="1"/>
    <col min="17" max="17" width="26.109375" style="65" customWidth="1"/>
    <col min="18" max="20" width="21.33203125" style="65" customWidth="1"/>
    <col min="21" max="21" width="16.33203125" style="65" customWidth="1"/>
    <col min="22" max="23" width="16.88671875" style="65" customWidth="1"/>
    <col min="24" max="30" width="21.33203125" style="65" customWidth="1"/>
    <col min="31" max="31" width="26.109375" style="65" customWidth="1"/>
    <col min="32" max="34" width="19.33203125" style="65" customWidth="1"/>
    <col min="35" max="37" width="18.44140625" style="65" customWidth="1"/>
    <col min="38" max="38" width="18.109375" style="65" customWidth="1"/>
    <col min="39" max="39" width="15.33203125" style="65" customWidth="1"/>
    <col min="40" max="41" width="19.44140625" style="65" customWidth="1"/>
    <col min="42" max="42" width="22.33203125" style="65" customWidth="1"/>
    <col min="43" max="43" width="2.44140625" style="65" customWidth="1"/>
    <col min="44" max="16384" width="9.109375" style="65"/>
  </cols>
  <sheetData>
    <row r="1" spans="1:43" ht="33.6" customHeight="1" x14ac:dyDescent="0.15">
      <c r="A1" s="74" t="s">
        <v>297</v>
      </c>
      <c r="P1" s="232"/>
      <c r="AF1" s="762" t="s">
        <v>200</v>
      </c>
      <c r="AG1" s="765"/>
      <c r="AH1" s="766"/>
    </row>
    <row r="2" spans="1:43" ht="33.6" customHeight="1" x14ac:dyDescent="0.15">
      <c r="A2" s="64"/>
      <c r="P2" s="232"/>
      <c r="AF2" s="763"/>
      <c r="AG2" s="767"/>
      <c r="AH2" s="768"/>
    </row>
    <row r="3" spans="1:43" ht="24.75" customHeight="1" thickBot="1" x14ac:dyDescent="0.2">
      <c r="A3" s="279" t="s">
        <v>201</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764"/>
      <c r="AG3" s="769"/>
      <c r="AH3" s="770"/>
      <c r="AK3" s="75"/>
    </row>
    <row r="4" spans="1:43" ht="24.75" customHeight="1" x14ac:dyDescent="0.15">
      <c r="A4" s="279"/>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66"/>
      <c r="AI4" s="279"/>
      <c r="AJ4" s="279"/>
      <c r="AK4" s="279"/>
      <c r="AL4" s="66"/>
      <c r="AM4" s="66"/>
      <c r="AN4" s="277"/>
      <c r="AO4" s="277"/>
      <c r="AP4" s="278"/>
      <c r="AQ4" s="75"/>
    </row>
    <row r="5" spans="1:43" s="216" customFormat="1" ht="39.75" customHeight="1" thickBot="1" x14ac:dyDescent="0.35">
      <c r="A5" s="771" t="s">
        <v>331</v>
      </c>
      <c r="B5" s="771"/>
      <c r="C5" s="771"/>
      <c r="D5" s="771"/>
      <c r="E5" s="771"/>
      <c r="F5" s="771"/>
      <c r="G5" s="771"/>
      <c r="H5" s="771"/>
      <c r="I5" s="771"/>
      <c r="J5" s="771"/>
      <c r="K5" s="771"/>
      <c r="L5" s="771"/>
      <c r="M5" s="771"/>
      <c r="N5" s="771"/>
      <c r="O5" s="279"/>
      <c r="P5" s="279"/>
      <c r="Q5" s="279"/>
      <c r="R5" s="279"/>
      <c r="S5" s="214"/>
      <c r="T5" s="214"/>
      <c r="U5" s="214"/>
      <c r="V5" s="214"/>
      <c r="W5" s="214"/>
      <c r="X5" s="279"/>
      <c r="Y5" s="279"/>
      <c r="Z5" s="279"/>
      <c r="AA5" s="279"/>
      <c r="AB5" s="279"/>
      <c r="AC5" s="279"/>
      <c r="AD5" s="279"/>
      <c r="AE5" s="214"/>
      <c r="AF5" s="214"/>
      <c r="AG5" s="214"/>
      <c r="AH5" s="214"/>
      <c r="AI5" s="279"/>
      <c r="AJ5" s="214"/>
      <c r="AK5" s="214"/>
      <c r="AL5" s="214"/>
      <c r="AM5" s="214"/>
      <c r="AN5" s="214"/>
      <c r="AO5" s="214"/>
      <c r="AP5" s="215"/>
      <c r="AQ5" s="279"/>
    </row>
    <row r="6" spans="1:43" ht="33" customHeight="1" x14ac:dyDescent="0.15">
      <c r="A6" s="772" t="s">
        <v>203</v>
      </c>
      <c r="B6" s="773" t="s">
        <v>204</v>
      </c>
      <c r="C6" s="773"/>
      <c r="D6" s="773"/>
      <c r="E6" s="773" t="s">
        <v>205</v>
      </c>
      <c r="F6" s="773" t="s">
        <v>206</v>
      </c>
      <c r="G6" s="773" t="s">
        <v>207</v>
      </c>
      <c r="H6" s="773" t="s">
        <v>208</v>
      </c>
      <c r="I6" s="773" t="s">
        <v>209</v>
      </c>
      <c r="J6" s="773" t="s">
        <v>210</v>
      </c>
      <c r="K6" s="777" t="s">
        <v>211</v>
      </c>
      <c r="L6" s="778"/>
      <c r="M6" s="778"/>
      <c r="N6" s="778"/>
      <c r="O6" s="779"/>
      <c r="P6" s="779"/>
      <c r="Q6" s="779"/>
      <c r="R6" s="780"/>
      <c r="S6" s="739" t="s">
        <v>212</v>
      </c>
      <c r="T6" s="740"/>
      <c r="U6" s="740"/>
      <c r="V6" s="740"/>
      <c r="W6" s="740"/>
      <c r="X6" s="740"/>
      <c r="Y6" s="740"/>
      <c r="Z6" s="740"/>
      <c r="AA6" s="741"/>
      <c r="AB6" s="741"/>
      <c r="AC6" s="741"/>
      <c r="AD6" s="741"/>
      <c r="AE6" s="742"/>
      <c r="AF6" s="754" t="s">
        <v>213</v>
      </c>
      <c r="AG6" s="755"/>
      <c r="AH6" s="755"/>
      <c r="AI6" s="75"/>
    </row>
    <row r="7" spans="1:43" ht="44.25" customHeight="1" x14ac:dyDescent="0.15">
      <c r="A7" s="772"/>
      <c r="B7" s="773"/>
      <c r="C7" s="773"/>
      <c r="D7" s="773"/>
      <c r="E7" s="773"/>
      <c r="F7" s="773"/>
      <c r="G7" s="773"/>
      <c r="H7" s="773"/>
      <c r="I7" s="773"/>
      <c r="J7" s="773"/>
      <c r="K7" s="183" t="s">
        <v>111</v>
      </c>
      <c r="L7" s="178" t="s">
        <v>118</v>
      </c>
      <c r="M7" s="178" t="s">
        <v>178</v>
      </c>
      <c r="N7" s="178" t="s">
        <v>183</v>
      </c>
      <c r="O7" s="179" t="s">
        <v>214</v>
      </c>
      <c r="P7" s="179" t="s">
        <v>215</v>
      </c>
      <c r="Q7" s="178" t="s">
        <v>216</v>
      </c>
      <c r="R7" s="756" t="s">
        <v>217</v>
      </c>
      <c r="S7" s="298" t="s">
        <v>218</v>
      </c>
      <c r="T7" s="299" t="s">
        <v>219</v>
      </c>
      <c r="U7" s="758" t="s">
        <v>220</v>
      </c>
      <c r="V7" s="759"/>
      <c r="W7" s="760"/>
      <c r="X7" s="299" t="s">
        <v>221</v>
      </c>
      <c r="Y7" s="758" t="s">
        <v>222</v>
      </c>
      <c r="Z7" s="760"/>
      <c r="AA7" s="299" t="s">
        <v>223</v>
      </c>
      <c r="AB7" s="299" t="s">
        <v>224</v>
      </c>
      <c r="AC7" s="300" t="s">
        <v>225</v>
      </c>
      <c r="AD7" s="300" t="s">
        <v>226</v>
      </c>
      <c r="AE7" s="301" t="s">
        <v>388</v>
      </c>
      <c r="AF7" s="754"/>
      <c r="AG7" s="755"/>
      <c r="AH7" s="755"/>
      <c r="AI7" s="75"/>
    </row>
    <row r="8" spans="1:43" ht="44.25" customHeight="1" x14ac:dyDescent="0.15">
      <c r="A8" s="772"/>
      <c r="B8" s="773"/>
      <c r="C8" s="773"/>
      <c r="D8" s="773"/>
      <c r="E8" s="773"/>
      <c r="F8" s="773"/>
      <c r="G8" s="773"/>
      <c r="H8" s="773"/>
      <c r="I8" s="773"/>
      <c r="J8" s="773"/>
      <c r="K8" s="761" t="s">
        <v>227</v>
      </c>
      <c r="L8" s="746" t="s">
        <v>358</v>
      </c>
      <c r="M8" s="746" t="s">
        <v>228</v>
      </c>
      <c r="N8" s="746" t="s">
        <v>229</v>
      </c>
      <c r="O8" s="698" t="s">
        <v>230</v>
      </c>
      <c r="P8" s="698" t="s">
        <v>231</v>
      </c>
      <c r="Q8" s="774" t="s">
        <v>364</v>
      </c>
      <c r="R8" s="757"/>
      <c r="S8" s="775" t="s">
        <v>359</v>
      </c>
      <c r="T8" s="776" t="s">
        <v>234</v>
      </c>
      <c r="U8" s="743"/>
      <c r="V8" s="743"/>
      <c r="W8" s="744"/>
      <c r="X8" s="743" t="s">
        <v>235</v>
      </c>
      <c r="Y8" s="743"/>
      <c r="Z8" s="744"/>
      <c r="AA8" s="745" t="s">
        <v>365</v>
      </c>
      <c r="AB8" s="746" t="s">
        <v>236</v>
      </c>
      <c r="AC8" s="698" t="s">
        <v>237</v>
      </c>
      <c r="AD8" s="823" t="s">
        <v>387</v>
      </c>
      <c r="AE8" s="747" t="s">
        <v>397</v>
      </c>
      <c r="AF8" s="754"/>
      <c r="AG8" s="755"/>
      <c r="AH8" s="755"/>
      <c r="AI8" s="75"/>
    </row>
    <row r="9" spans="1:43" ht="64.5" customHeight="1" x14ac:dyDescent="0.15">
      <c r="A9" s="772"/>
      <c r="B9" s="773"/>
      <c r="C9" s="773"/>
      <c r="D9" s="773"/>
      <c r="E9" s="773"/>
      <c r="F9" s="773"/>
      <c r="G9" s="773"/>
      <c r="H9" s="773"/>
      <c r="I9" s="773"/>
      <c r="J9" s="773"/>
      <c r="K9" s="761"/>
      <c r="L9" s="746"/>
      <c r="M9" s="746"/>
      <c r="N9" s="746"/>
      <c r="O9" s="699"/>
      <c r="P9" s="699"/>
      <c r="Q9" s="774"/>
      <c r="R9" s="748" t="s">
        <v>239</v>
      </c>
      <c r="S9" s="775"/>
      <c r="T9" s="750" t="s">
        <v>298</v>
      </c>
      <c r="U9" s="751"/>
      <c r="V9" s="751"/>
      <c r="W9" s="751"/>
      <c r="X9" s="752" t="s">
        <v>299</v>
      </c>
      <c r="Y9" s="752" t="s">
        <v>242</v>
      </c>
      <c r="Z9" s="752" t="s">
        <v>243</v>
      </c>
      <c r="AA9" s="745"/>
      <c r="AB9" s="746"/>
      <c r="AC9" s="699"/>
      <c r="AD9" s="824"/>
      <c r="AE9" s="747"/>
      <c r="AF9" s="754"/>
      <c r="AG9" s="755"/>
      <c r="AH9" s="755"/>
      <c r="AI9" s="76"/>
    </row>
    <row r="10" spans="1:43" ht="88.5" customHeight="1" x14ac:dyDescent="0.15">
      <c r="A10" s="772"/>
      <c r="B10" s="773"/>
      <c r="C10" s="773"/>
      <c r="D10" s="773"/>
      <c r="E10" s="773"/>
      <c r="F10" s="773"/>
      <c r="G10" s="773"/>
      <c r="H10" s="773"/>
      <c r="I10" s="773"/>
      <c r="J10" s="773"/>
      <c r="K10" s="761"/>
      <c r="L10" s="746"/>
      <c r="M10" s="746"/>
      <c r="N10" s="746"/>
      <c r="O10" s="700"/>
      <c r="P10" s="700"/>
      <c r="Q10" s="774"/>
      <c r="R10" s="749"/>
      <c r="S10" s="775"/>
      <c r="T10" s="211" t="s">
        <v>244</v>
      </c>
      <c r="U10" s="212" t="s">
        <v>245</v>
      </c>
      <c r="V10" s="212" t="s">
        <v>246</v>
      </c>
      <c r="W10" s="212" t="s">
        <v>247</v>
      </c>
      <c r="X10" s="753"/>
      <c r="Y10" s="753"/>
      <c r="Z10" s="753"/>
      <c r="AA10" s="745"/>
      <c r="AB10" s="746"/>
      <c r="AC10" s="700"/>
      <c r="AD10" s="824"/>
      <c r="AE10" s="747"/>
      <c r="AF10" s="754"/>
      <c r="AG10" s="755"/>
      <c r="AH10" s="755"/>
      <c r="AI10" s="77"/>
    </row>
    <row r="11" spans="1:43" s="156" customFormat="1" ht="30" customHeight="1" x14ac:dyDescent="0.15">
      <c r="A11" s="78">
        <v>1</v>
      </c>
      <c r="B11" s="727"/>
      <c r="C11" s="727"/>
      <c r="D11" s="727"/>
      <c r="E11" s="79"/>
      <c r="F11" s="79"/>
      <c r="G11" s="79"/>
      <c r="H11" s="79"/>
      <c r="I11" s="79"/>
      <c r="J11" s="85"/>
      <c r="K11" s="87"/>
      <c r="L11" s="728"/>
      <c r="M11" s="728"/>
      <c r="N11" s="730"/>
      <c r="O11" s="89"/>
      <c r="P11" s="89"/>
      <c r="Q11" s="733"/>
      <c r="R11" s="830"/>
      <c r="S11" s="180"/>
      <c r="T11" s="205">
        <f>SUM(U11:W11)</f>
        <v>0</v>
      </c>
      <c r="U11" s="89"/>
      <c r="V11" s="89"/>
      <c r="W11" s="89"/>
      <c r="X11" s="154"/>
      <c r="Y11" s="89"/>
      <c r="Z11" s="89"/>
      <c r="AA11" s="174"/>
      <c r="AB11" s="332"/>
      <c r="AC11" s="328"/>
      <c r="AD11" s="89"/>
      <c r="AE11" s="827"/>
      <c r="AF11" s="716"/>
      <c r="AG11" s="717"/>
      <c r="AH11" s="717"/>
      <c r="AI11" s="155"/>
    </row>
    <row r="12" spans="1:43" s="156" customFormat="1" ht="30" customHeight="1" x14ac:dyDescent="0.15">
      <c r="A12" s="78">
        <f>A11+1</f>
        <v>2</v>
      </c>
      <c r="B12" s="718"/>
      <c r="C12" s="719"/>
      <c r="D12" s="720"/>
      <c r="E12" s="79"/>
      <c r="F12" s="80"/>
      <c r="G12" s="79"/>
      <c r="H12" s="81"/>
      <c r="I12" s="81"/>
      <c r="J12" s="82"/>
      <c r="K12" s="87"/>
      <c r="L12" s="729"/>
      <c r="M12" s="729"/>
      <c r="N12" s="731"/>
      <c r="O12" s="89"/>
      <c r="P12" s="89"/>
      <c r="Q12" s="734"/>
      <c r="R12" s="830"/>
      <c r="S12" s="180"/>
      <c r="T12" s="205">
        <f t="shared" ref="T12:T40" si="0">SUM(U12:W12)</f>
        <v>0</v>
      </c>
      <c r="U12" s="89"/>
      <c r="V12" s="89"/>
      <c r="W12" s="89"/>
      <c r="X12" s="154"/>
      <c r="Y12" s="89"/>
      <c r="Z12" s="89"/>
      <c r="AA12" s="174"/>
      <c r="AB12" s="332"/>
      <c r="AC12" s="328"/>
      <c r="AD12" s="89"/>
      <c r="AE12" s="828"/>
      <c r="AF12" s="716"/>
      <c r="AG12" s="717"/>
      <c r="AH12" s="717"/>
      <c r="AI12" s="155"/>
    </row>
    <row r="13" spans="1:43" s="156" customFormat="1" ht="30" customHeight="1" x14ac:dyDescent="0.15">
      <c r="A13" s="83">
        <f t="shared" ref="A13:A39" si="1">A12+1</f>
        <v>3</v>
      </c>
      <c r="B13" s="718"/>
      <c r="C13" s="719"/>
      <c r="D13" s="720"/>
      <c r="E13" s="80"/>
      <c r="F13" s="80"/>
      <c r="G13" s="79"/>
      <c r="H13" s="80"/>
      <c r="I13" s="80"/>
      <c r="J13" s="84"/>
      <c r="K13" s="87"/>
      <c r="L13" s="729"/>
      <c r="M13" s="729"/>
      <c r="N13" s="731"/>
      <c r="O13" s="89"/>
      <c r="P13" s="89"/>
      <c r="Q13" s="734"/>
      <c r="R13" s="830"/>
      <c r="S13" s="90"/>
      <c r="T13" s="205">
        <f t="shared" si="0"/>
        <v>0</v>
      </c>
      <c r="U13" s="89"/>
      <c r="V13" s="89"/>
      <c r="W13" s="89"/>
      <c r="X13" s="89"/>
      <c r="Y13" s="89"/>
      <c r="Z13" s="89"/>
      <c r="AA13" s="91"/>
      <c r="AB13" s="332"/>
      <c r="AC13" s="88"/>
      <c r="AD13" s="89"/>
      <c r="AE13" s="828"/>
      <c r="AF13" s="724"/>
      <c r="AG13" s="714"/>
      <c r="AH13" s="714"/>
      <c r="AI13" s="155"/>
    </row>
    <row r="14" spans="1:43" s="156" customFormat="1" ht="30" customHeight="1" x14ac:dyDescent="0.15">
      <c r="A14" s="83">
        <f t="shared" si="1"/>
        <v>4</v>
      </c>
      <c r="B14" s="718"/>
      <c r="C14" s="719"/>
      <c r="D14" s="720"/>
      <c r="E14" s="80"/>
      <c r="F14" s="80"/>
      <c r="G14" s="79"/>
      <c r="H14" s="80"/>
      <c r="I14" s="80"/>
      <c r="J14" s="84"/>
      <c r="K14" s="87"/>
      <c r="L14" s="729"/>
      <c r="M14" s="729"/>
      <c r="N14" s="731"/>
      <c r="O14" s="89"/>
      <c r="P14" s="89"/>
      <c r="Q14" s="734"/>
      <c r="R14" s="830"/>
      <c r="S14" s="90"/>
      <c r="T14" s="205">
        <f t="shared" si="0"/>
        <v>0</v>
      </c>
      <c r="U14" s="89"/>
      <c r="V14" s="89"/>
      <c r="W14" s="89"/>
      <c r="X14" s="89"/>
      <c r="Y14" s="89"/>
      <c r="Z14" s="89"/>
      <c r="AA14" s="91"/>
      <c r="AB14" s="332"/>
      <c r="AC14" s="88"/>
      <c r="AD14" s="89"/>
      <c r="AE14" s="828"/>
      <c r="AF14" s="725"/>
      <c r="AG14" s="726"/>
      <c r="AH14" s="726"/>
      <c r="AI14" s="155"/>
    </row>
    <row r="15" spans="1:43" s="156" customFormat="1" ht="30" customHeight="1" x14ac:dyDescent="0.15">
      <c r="A15" s="83">
        <f t="shared" si="1"/>
        <v>5</v>
      </c>
      <c r="B15" s="718"/>
      <c r="C15" s="719"/>
      <c r="D15" s="720"/>
      <c r="E15" s="80"/>
      <c r="F15" s="80"/>
      <c r="G15" s="79"/>
      <c r="H15" s="80"/>
      <c r="I15" s="80"/>
      <c r="J15" s="84"/>
      <c r="K15" s="87"/>
      <c r="L15" s="729"/>
      <c r="M15" s="729"/>
      <c r="N15" s="731"/>
      <c r="O15" s="89"/>
      <c r="P15" s="89"/>
      <c r="Q15" s="734"/>
      <c r="R15" s="830"/>
      <c r="S15" s="90"/>
      <c r="T15" s="205">
        <f t="shared" si="0"/>
        <v>0</v>
      </c>
      <c r="U15" s="89"/>
      <c r="V15" s="89"/>
      <c r="W15" s="89"/>
      <c r="X15" s="89"/>
      <c r="Y15" s="89"/>
      <c r="Z15" s="89"/>
      <c r="AA15" s="91"/>
      <c r="AB15" s="332"/>
      <c r="AC15" s="88"/>
      <c r="AD15" s="89"/>
      <c r="AE15" s="828"/>
      <c r="AF15" s="716"/>
      <c r="AG15" s="717"/>
      <c r="AH15" s="717"/>
      <c r="AI15" s="155"/>
    </row>
    <row r="16" spans="1:43" s="156" customFormat="1" ht="30" customHeight="1" x14ac:dyDescent="0.15">
      <c r="A16" s="83">
        <f t="shared" si="1"/>
        <v>6</v>
      </c>
      <c r="B16" s="718"/>
      <c r="C16" s="719"/>
      <c r="D16" s="720"/>
      <c r="E16" s="80"/>
      <c r="F16" s="80"/>
      <c r="G16" s="79"/>
      <c r="H16" s="79"/>
      <c r="I16" s="79"/>
      <c r="J16" s="85"/>
      <c r="K16" s="87"/>
      <c r="L16" s="729"/>
      <c r="M16" s="729"/>
      <c r="N16" s="731"/>
      <c r="O16" s="89"/>
      <c r="P16" s="89"/>
      <c r="Q16" s="734"/>
      <c r="R16" s="830"/>
      <c r="S16" s="90"/>
      <c r="T16" s="205">
        <f t="shared" si="0"/>
        <v>0</v>
      </c>
      <c r="U16" s="89"/>
      <c r="V16" s="89"/>
      <c r="W16" s="89"/>
      <c r="X16" s="89"/>
      <c r="Y16" s="89"/>
      <c r="Z16" s="89"/>
      <c r="AA16" s="91"/>
      <c r="AB16" s="332"/>
      <c r="AC16" s="88"/>
      <c r="AD16" s="89"/>
      <c r="AE16" s="828"/>
      <c r="AF16" s="713"/>
      <c r="AG16" s="714"/>
      <c r="AH16" s="714"/>
      <c r="AI16" s="155"/>
    </row>
    <row r="17" spans="1:35" s="156" customFormat="1" ht="30" customHeight="1" x14ac:dyDescent="0.15">
      <c r="A17" s="83">
        <f t="shared" si="1"/>
        <v>7</v>
      </c>
      <c r="B17" s="718"/>
      <c r="C17" s="719"/>
      <c r="D17" s="720"/>
      <c r="E17" s="80"/>
      <c r="F17" s="80"/>
      <c r="G17" s="79"/>
      <c r="H17" s="80"/>
      <c r="I17" s="80"/>
      <c r="J17" s="84"/>
      <c r="K17" s="87"/>
      <c r="L17" s="729"/>
      <c r="M17" s="729"/>
      <c r="N17" s="731"/>
      <c r="O17" s="89"/>
      <c r="P17" s="89"/>
      <c r="Q17" s="734"/>
      <c r="R17" s="830"/>
      <c r="S17" s="90"/>
      <c r="T17" s="205">
        <f t="shared" si="0"/>
        <v>0</v>
      </c>
      <c r="U17" s="89"/>
      <c r="V17" s="89"/>
      <c r="W17" s="89"/>
      <c r="X17" s="89"/>
      <c r="Y17" s="89"/>
      <c r="Z17" s="89"/>
      <c r="AA17" s="91"/>
      <c r="AB17" s="332"/>
      <c r="AC17" s="88"/>
      <c r="AD17" s="89"/>
      <c r="AE17" s="828"/>
      <c r="AF17" s="713"/>
      <c r="AG17" s="714"/>
      <c r="AH17" s="714"/>
      <c r="AI17" s="155"/>
    </row>
    <row r="18" spans="1:35" s="156" customFormat="1" ht="30" customHeight="1" x14ac:dyDescent="0.15">
      <c r="A18" s="83">
        <f t="shared" si="1"/>
        <v>8</v>
      </c>
      <c r="B18" s="705"/>
      <c r="C18" s="705"/>
      <c r="D18" s="705"/>
      <c r="E18" s="280"/>
      <c r="F18" s="280"/>
      <c r="G18" s="79"/>
      <c r="H18" s="280"/>
      <c r="I18" s="80"/>
      <c r="J18" s="84"/>
      <c r="K18" s="87"/>
      <c r="L18" s="729"/>
      <c r="M18" s="729"/>
      <c r="N18" s="731"/>
      <c r="O18" s="89"/>
      <c r="P18" s="89"/>
      <c r="Q18" s="734"/>
      <c r="R18" s="830"/>
      <c r="S18" s="90"/>
      <c r="T18" s="205">
        <f t="shared" si="0"/>
        <v>0</v>
      </c>
      <c r="U18" s="89"/>
      <c r="V18" s="89"/>
      <c r="W18" s="89"/>
      <c r="X18" s="89"/>
      <c r="Y18" s="89"/>
      <c r="Z18" s="89"/>
      <c r="AA18" s="91"/>
      <c r="AB18" s="332"/>
      <c r="AC18" s="88"/>
      <c r="AD18" s="89"/>
      <c r="AE18" s="828"/>
      <c r="AF18" s="713"/>
      <c r="AG18" s="714"/>
      <c r="AH18" s="714"/>
      <c r="AI18" s="155"/>
    </row>
    <row r="19" spans="1:35" s="156" customFormat="1" ht="30" customHeight="1" x14ac:dyDescent="0.15">
      <c r="A19" s="83">
        <f t="shared" si="1"/>
        <v>9</v>
      </c>
      <c r="B19" s="705"/>
      <c r="C19" s="705"/>
      <c r="D19" s="705"/>
      <c r="E19" s="280"/>
      <c r="F19" s="280"/>
      <c r="G19" s="79"/>
      <c r="H19" s="280"/>
      <c r="I19" s="80"/>
      <c r="J19" s="84"/>
      <c r="K19" s="87"/>
      <c r="L19" s="729"/>
      <c r="M19" s="729"/>
      <c r="N19" s="731"/>
      <c r="O19" s="89"/>
      <c r="P19" s="89"/>
      <c r="Q19" s="734"/>
      <c r="R19" s="830"/>
      <c r="S19" s="90"/>
      <c r="T19" s="205">
        <f t="shared" si="0"/>
        <v>0</v>
      </c>
      <c r="U19" s="89"/>
      <c r="V19" s="89"/>
      <c r="W19" s="89"/>
      <c r="X19" s="89"/>
      <c r="Y19" s="89"/>
      <c r="Z19" s="89"/>
      <c r="AA19" s="91"/>
      <c r="AB19" s="332"/>
      <c r="AC19" s="88"/>
      <c r="AD19" s="89"/>
      <c r="AE19" s="828"/>
      <c r="AF19" s="713"/>
      <c r="AG19" s="714"/>
      <c r="AH19" s="714"/>
      <c r="AI19" s="155"/>
    </row>
    <row r="20" spans="1:35" s="156" customFormat="1" ht="30" customHeight="1" x14ac:dyDescent="0.15">
      <c r="A20" s="83">
        <f t="shared" si="1"/>
        <v>10</v>
      </c>
      <c r="B20" s="705"/>
      <c r="C20" s="705"/>
      <c r="D20" s="705"/>
      <c r="E20" s="280"/>
      <c r="F20" s="280"/>
      <c r="G20" s="79"/>
      <c r="H20" s="280"/>
      <c r="I20" s="80"/>
      <c r="J20" s="84"/>
      <c r="K20" s="87"/>
      <c r="L20" s="729"/>
      <c r="M20" s="729"/>
      <c r="N20" s="731"/>
      <c r="O20" s="89"/>
      <c r="P20" s="89"/>
      <c r="Q20" s="734"/>
      <c r="R20" s="830"/>
      <c r="S20" s="90"/>
      <c r="T20" s="205">
        <f t="shared" si="0"/>
        <v>0</v>
      </c>
      <c r="U20" s="89"/>
      <c r="V20" s="89"/>
      <c r="W20" s="89"/>
      <c r="X20" s="89"/>
      <c r="Y20" s="89"/>
      <c r="Z20" s="89"/>
      <c r="AA20" s="91"/>
      <c r="AB20" s="332"/>
      <c r="AC20" s="88"/>
      <c r="AD20" s="89"/>
      <c r="AE20" s="828"/>
      <c r="AF20" s="713"/>
      <c r="AG20" s="714"/>
      <c r="AH20" s="714"/>
      <c r="AI20" s="155"/>
    </row>
    <row r="21" spans="1:35" s="156" customFormat="1" ht="30" customHeight="1" x14ac:dyDescent="0.15">
      <c r="A21" s="83">
        <f t="shared" si="1"/>
        <v>11</v>
      </c>
      <c r="B21" s="705"/>
      <c r="C21" s="705"/>
      <c r="D21" s="705"/>
      <c r="E21" s="280"/>
      <c r="F21" s="280"/>
      <c r="G21" s="79"/>
      <c r="H21" s="280"/>
      <c r="I21" s="80"/>
      <c r="J21" s="84"/>
      <c r="K21" s="87"/>
      <c r="L21" s="729"/>
      <c r="M21" s="729"/>
      <c r="N21" s="731"/>
      <c r="O21" s="89"/>
      <c r="P21" s="89"/>
      <c r="Q21" s="734"/>
      <c r="R21" s="830"/>
      <c r="S21" s="90"/>
      <c r="T21" s="205">
        <f t="shared" si="0"/>
        <v>0</v>
      </c>
      <c r="U21" s="89"/>
      <c r="V21" s="89"/>
      <c r="W21" s="89"/>
      <c r="X21" s="89"/>
      <c r="Y21" s="89"/>
      <c r="Z21" s="89"/>
      <c r="AA21" s="91"/>
      <c r="AB21" s="332"/>
      <c r="AC21" s="88"/>
      <c r="AD21" s="89"/>
      <c r="AE21" s="828"/>
      <c r="AF21" s="713"/>
      <c r="AG21" s="714"/>
      <c r="AH21" s="714"/>
      <c r="AI21" s="155"/>
    </row>
    <row r="22" spans="1:35" s="156" customFormat="1" ht="30" customHeight="1" x14ac:dyDescent="0.15">
      <c r="A22" s="83">
        <f t="shared" si="1"/>
        <v>12</v>
      </c>
      <c r="B22" s="705"/>
      <c r="C22" s="705"/>
      <c r="D22" s="705"/>
      <c r="E22" s="280"/>
      <c r="F22" s="280"/>
      <c r="G22" s="79"/>
      <c r="H22" s="280"/>
      <c r="I22" s="80"/>
      <c r="J22" s="84"/>
      <c r="K22" s="87"/>
      <c r="L22" s="729"/>
      <c r="M22" s="729"/>
      <c r="N22" s="731"/>
      <c r="O22" s="89"/>
      <c r="P22" s="89"/>
      <c r="Q22" s="734"/>
      <c r="R22" s="830"/>
      <c r="S22" s="90"/>
      <c r="T22" s="205">
        <f t="shared" si="0"/>
        <v>0</v>
      </c>
      <c r="U22" s="89"/>
      <c r="V22" s="89"/>
      <c r="W22" s="89"/>
      <c r="X22" s="89"/>
      <c r="Y22" s="89"/>
      <c r="Z22" s="89"/>
      <c r="AA22" s="91"/>
      <c r="AB22" s="332"/>
      <c r="AC22" s="88"/>
      <c r="AD22" s="89"/>
      <c r="AE22" s="828"/>
      <c r="AF22" s="713"/>
      <c r="AG22" s="714"/>
      <c r="AH22" s="714"/>
      <c r="AI22" s="155"/>
    </row>
    <row r="23" spans="1:35" s="156" customFormat="1" ht="30" customHeight="1" x14ac:dyDescent="0.15">
      <c r="A23" s="83">
        <f t="shared" si="1"/>
        <v>13</v>
      </c>
      <c r="B23" s="705"/>
      <c r="C23" s="705"/>
      <c r="D23" s="705"/>
      <c r="E23" s="280"/>
      <c r="F23" s="280"/>
      <c r="G23" s="79"/>
      <c r="H23" s="280"/>
      <c r="I23" s="80"/>
      <c r="J23" s="84"/>
      <c r="K23" s="87"/>
      <c r="L23" s="729"/>
      <c r="M23" s="729"/>
      <c r="N23" s="731"/>
      <c r="O23" s="89"/>
      <c r="P23" s="89"/>
      <c r="Q23" s="734"/>
      <c r="R23" s="830"/>
      <c r="S23" s="90"/>
      <c r="T23" s="205">
        <f t="shared" si="0"/>
        <v>0</v>
      </c>
      <c r="U23" s="89"/>
      <c r="V23" s="89"/>
      <c r="W23" s="89"/>
      <c r="X23" s="89"/>
      <c r="Y23" s="89"/>
      <c r="Z23" s="89"/>
      <c r="AA23" s="91"/>
      <c r="AB23" s="332"/>
      <c r="AC23" s="88"/>
      <c r="AD23" s="89"/>
      <c r="AE23" s="828"/>
      <c r="AF23" s="713"/>
      <c r="AG23" s="714"/>
      <c r="AH23" s="714"/>
      <c r="AI23" s="155"/>
    </row>
    <row r="24" spans="1:35" s="156" customFormat="1" ht="30" customHeight="1" x14ac:dyDescent="0.15">
      <c r="A24" s="83">
        <f t="shared" si="1"/>
        <v>14</v>
      </c>
      <c r="B24" s="705"/>
      <c r="C24" s="705"/>
      <c r="D24" s="705"/>
      <c r="E24" s="280"/>
      <c r="F24" s="280"/>
      <c r="G24" s="79"/>
      <c r="H24" s="280"/>
      <c r="I24" s="80"/>
      <c r="J24" s="84"/>
      <c r="K24" s="87"/>
      <c r="L24" s="729"/>
      <c r="M24" s="729"/>
      <c r="N24" s="731"/>
      <c r="O24" s="89"/>
      <c r="P24" s="89"/>
      <c r="Q24" s="734"/>
      <c r="R24" s="830"/>
      <c r="S24" s="90"/>
      <c r="T24" s="205">
        <f t="shared" si="0"/>
        <v>0</v>
      </c>
      <c r="U24" s="89"/>
      <c r="V24" s="89"/>
      <c r="W24" s="89"/>
      <c r="X24" s="89"/>
      <c r="Y24" s="89"/>
      <c r="Z24" s="89"/>
      <c r="AA24" s="91"/>
      <c r="AB24" s="332"/>
      <c r="AC24" s="88"/>
      <c r="AD24" s="89"/>
      <c r="AE24" s="828"/>
      <c r="AF24" s="713"/>
      <c r="AG24" s="714"/>
      <c r="AH24" s="714"/>
      <c r="AI24" s="155"/>
    </row>
    <row r="25" spans="1:35" s="156" customFormat="1" ht="30" customHeight="1" x14ac:dyDescent="0.15">
      <c r="A25" s="83">
        <f t="shared" si="1"/>
        <v>15</v>
      </c>
      <c r="B25" s="705"/>
      <c r="C25" s="705"/>
      <c r="D25" s="705"/>
      <c r="E25" s="280"/>
      <c r="F25" s="280"/>
      <c r="G25" s="79"/>
      <c r="H25" s="280"/>
      <c r="I25" s="80"/>
      <c r="J25" s="84"/>
      <c r="K25" s="87"/>
      <c r="L25" s="729"/>
      <c r="M25" s="729"/>
      <c r="N25" s="731"/>
      <c r="O25" s="89"/>
      <c r="P25" s="89"/>
      <c r="Q25" s="734"/>
      <c r="R25" s="830"/>
      <c r="S25" s="90"/>
      <c r="T25" s="205">
        <f t="shared" si="0"/>
        <v>0</v>
      </c>
      <c r="U25" s="89"/>
      <c r="V25" s="89"/>
      <c r="W25" s="89"/>
      <c r="X25" s="89"/>
      <c r="Y25" s="89"/>
      <c r="Z25" s="89"/>
      <c r="AA25" s="91"/>
      <c r="AB25" s="332"/>
      <c r="AC25" s="88"/>
      <c r="AD25" s="89"/>
      <c r="AE25" s="828"/>
      <c r="AF25" s="713"/>
      <c r="AG25" s="714"/>
      <c r="AH25" s="714"/>
      <c r="AI25" s="155"/>
    </row>
    <row r="26" spans="1:35" s="156" customFormat="1" ht="30" customHeight="1" x14ac:dyDescent="0.15">
      <c r="A26" s="83">
        <f t="shared" si="1"/>
        <v>16</v>
      </c>
      <c r="B26" s="705"/>
      <c r="C26" s="705"/>
      <c r="D26" s="705"/>
      <c r="E26" s="280"/>
      <c r="F26" s="280"/>
      <c r="G26" s="79"/>
      <c r="H26" s="280"/>
      <c r="I26" s="80"/>
      <c r="J26" s="84"/>
      <c r="K26" s="87"/>
      <c r="L26" s="729"/>
      <c r="M26" s="729"/>
      <c r="N26" s="731"/>
      <c r="O26" s="89"/>
      <c r="P26" s="89"/>
      <c r="Q26" s="734"/>
      <c r="R26" s="830"/>
      <c r="S26" s="90"/>
      <c r="T26" s="205">
        <f t="shared" si="0"/>
        <v>0</v>
      </c>
      <c r="U26" s="89"/>
      <c r="V26" s="89"/>
      <c r="W26" s="89"/>
      <c r="X26" s="89"/>
      <c r="Y26" s="89"/>
      <c r="Z26" s="89"/>
      <c r="AA26" s="91"/>
      <c r="AB26" s="332"/>
      <c r="AC26" s="88"/>
      <c r="AD26" s="89"/>
      <c r="AE26" s="828"/>
      <c r="AF26" s="713"/>
      <c r="AG26" s="714"/>
      <c r="AH26" s="714"/>
      <c r="AI26" s="155"/>
    </row>
    <row r="27" spans="1:35" s="156" customFormat="1" ht="30" customHeight="1" x14ac:dyDescent="0.15">
      <c r="A27" s="83">
        <f t="shared" si="1"/>
        <v>17</v>
      </c>
      <c r="B27" s="705"/>
      <c r="C27" s="705"/>
      <c r="D27" s="705"/>
      <c r="E27" s="280"/>
      <c r="F27" s="280"/>
      <c r="G27" s="79"/>
      <c r="H27" s="280"/>
      <c r="I27" s="80"/>
      <c r="J27" s="84"/>
      <c r="K27" s="87"/>
      <c r="L27" s="729"/>
      <c r="M27" s="729"/>
      <c r="N27" s="731"/>
      <c r="O27" s="89"/>
      <c r="P27" s="89"/>
      <c r="Q27" s="734"/>
      <c r="R27" s="830"/>
      <c r="S27" s="90"/>
      <c r="T27" s="205">
        <f t="shared" si="0"/>
        <v>0</v>
      </c>
      <c r="U27" s="89"/>
      <c r="V27" s="89"/>
      <c r="W27" s="89"/>
      <c r="X27" s="89"/>
      <c r="Y27" s="89"/>
      <c r="Z27" s="89"/>
      <c r="AA27" s="91"/>
      <c r="AB27" s="332"/>
      <c r="AC27" s="88"/>
      <c r="AD27" s="89"/>
      <c r="AE27" s="828"/>
      <c r="AF27" s="713"/>
      <c r="AG27" s="714"/>
      <c r="AH27" s="714"/>
      <c r="AI27" s="155"/>
    </row>
    <row r="28" spans="1:35" s="156" customFormat="1" ht="30" customHeight="1" x14ac:dyDescent="0.15">
      <c r="A28" s="83">
        <f t="shared" si="1"/>
        <v>18</v>
      </c>
      <c r="B28" s="705"/>
      <c r="C28" s="705"/>
      <c r="D28" s="705"/>
      <c r="E28" s="280"/>
      <c r="F28" s="280"/>
      <c r="G28" s="79"/>
      <c r="H28" s="280"/>
      <c r="I28" s="80"/>
      <c r="J28" s="84"/>
      <c r="K28" s="87"/>
      <c r="L28" s="729"/>
      <c r="M28" s="729"/>
      <c r="N28" s="731"/>
      <c r="O28" s="89"/>
      <c r="P28" s="89"/>
      <c r="Q28" s="734"/>
      <c r="R28" s="830"/>
      <c r="S28" s="90"/>
      <c r="T28" s="205">
        <f t="shared" si="0"/>
        <v>0</v>
      </c>
      <c r="U28" s="89"/>
      <c r="V28" s="89"/>
      <c r="W28" s="89"/>
      <c r="X28" s="89"/>
      <c r="Y28" s="89"/>
      <c r="Z28" s="89"/>
      <c r="AA28" s="91"/>
      <c r="AB28" s="332"/>
      <c r="AC28" s="88"/>
      <c r="AD28" s="89"/>
      <c r="AE28" s="828"/>
      <c r="AF28" s="713"/>
      <c r="AG28" s="714"/>
      <c r="AH28" s="714"/>
      <c r="AI28" s="155"/>
    </row>
    <row r="29" spans="1:35" s="156" customFormat="1" ht="30" customHeight="1" x14ac:dyDescent="0.15">
      <c r="A29" s="83">
        <f t="shared" si="1"/>
        <v>19</v>
      </c>
      <c r="B29" s="705"/>
      <c r="C29" s="705"/>
      <c r="D29" s="705"/>
      <c r="E29" s="280"/>
      <c r="F29" s="280"/>
      <c r="G29" s="79"/>
      <c r="H29" s="280"/>
      <c r="I29" s="80"/>
      <c r="J29" s="84"/>
      <c r="K29" s="87"/>
      <c r="L29" s="729"/>
      <c r="M29" s="729"/>
      <c r="N29" s="731"/>
      <c r="O29" s="89"/>
      <c r="P29" s="89"/>
      <c r="Q29" s="734"/>
      <c r="R29" s="830"/>
      <c r="S29" s="90"/>
      <c r="T29" s="205">
        <f t="shared" si="0"/>
        <v>0</v>
      </c>
      <c r="U29" s="89"/>
      <c r="V29" s="89"/>
      <c r="W29" s="89"/>
      <c r="X29" s="89"/>
      <c r="Y29" s="89"/>
      <c r="Z29" s="89"/>
      <c r="AA29" s="91"/>
      <c r="AB29" s="332"/>
      <c r="AC29" s="88"/>
      <c r="AD29" s="89"/>
      <c r="AE29" s="828"/>
      <c r="AF29" s="713"/>
      <c r="AG29" s="714"/>
      <c r="AH29" s="714"/>
      <c r="AI29" s="155"/>
    </row>
    <row r="30" spans="1:35" s="156" customFormat="1" ht="30" customHeight="1" x14ac:dyDescent="0.15">
      <c r="A30" s="83">
        <f t="shared" si="1"/>
        <v>20</v>
      </c>
      <c r="B30" s="705"/>
      <c r="C30" s="705"/>
      <c r="D30" s="705"/>
      <c r="E30" s="280"/>
      <c r="F30" s="280"/>
      <c r="G30" s="79"/>
      <c r="H30" s="280"/>
      <c r="I30" s="80"/>
      <c r="J30" s="84"/>
      <c r="K30" s="87"/>
      <c r="L30" s="729"/>
      <c r="M30" s="729"/>
      <c r="N30" s="731"/>
      <c r="O30" s="89"/>
      <c r="P30" s="89"/>
      <c r="Q30" s="734"/>
      <c r="R30" s="830"/>
      <c r="S30" s="90"/>
      <c r="T30" s="205">
        <f t="shared" si="0"/>
        <v>0</v>
      </c>
      <c r="U30" s="89"/>
      <c r="V30" s="89"/>
      <c r="W30" s="89"/>
      <c r="X30" s="89"/>
      <c r="Y30" s="89"/>
      <c r="Z30" s="89"/>
      <c r="AA30" s="91"/>
      <c r="AB30" s="332"/>
      <c r="AC30" s="88"/>
      <c r="AD30" s="89"/>
      <c r="AE30" s="828"/>
      <c r="AF30" s="713"/>
      <c r="AG30" s="714"/>
      <c r="AH30" s="714"/>
      <c r="AI30" s="155"/>
    </row>
    <row r="31" spans="1:35" s="156" customFormat="1" ht="30" customHeight="1" x14ac:dyDescent="0.15">
      <c r="A31" s="83">
        <f t="shared" si="1"/>
        <v>21</v>
      </c>
      <c r="B31" s="705"/>
      <c r="C31" s="705"/>
      <c r="D31" s="705"/>
      <c r="E31" s="280"/>
      <c r="F31" s="280"/>
      <c r="G31" s="79"/>
      <c r="H31" s="280"/>
      <c r="I31" s="80"/>
      <c r="J31" s="84"/>
      <c r="K31" s="87"/>
      <c r="L31" s="729"/>
      <c r="M31" s="729"/>
      <c r="N31" s="731"/>
      <c r="O31" s="89"/>
      <c r="P31" s="89"/>
      <c r="Q31" s="734"/>
      <c r="R31" s="830"/>
      <c r="S31" s="90"/>
      <c r="T31" s="205">
        <f t="shared" si="0"/>
        <v>0</v>
      </c>
      <c r="U31" s="89"/>
      <c r="V31" s="89"/>
      <c r="W31" s="89"/>
      <c r="X31" s="89"/>
      <c r="Y31" s="89"/>
      <c r="Z31" s="89"/>
      <c r="AA31" s="91"/>
      <c r="AB31" s="332"/>
      <c r="AC31" s="88"/>
      <c r="AD31" s="89"/>
      <c r="AE31" s="828"/>
      <c r="AF31" s="713"/>
      <c r="AG31" s="714"/>
      <c r="AH31" s="714"/>
      <c r="AI31" s="155"/>
    </row>
    <row r="32" spans="1:35" s="156" customFormat="1" ht="30" customHeight="1" x14ac:dyDescent="0.15">
      <c r="A32" s="83">
        <f t="shared" si="1"/>
        <v>22</v>
      </c>
      <c r="B32" s="705"/>
      <c r="C32" s="705"/>
      <c r="D32" s="705"/>
      <c r="E32" s="280"/>
      <c r="F32" s="280"/>
      <c r="G32" s="79"/>
      <c r="H32" s="280"/>
      <c r="I32" s="80"/>
      <c r="J32" s="84"/>
      <c r="K32" s="87"/>
      <c r="L32" s="729"/>
      <c r="M32" s="729"/>
      <c r="N32" s="731"/>
      <c r="O32" s="89"/>
      <c r="P32" s="89"/>
      <c r="Q32" s="734"/>
      <c r="R32" s="830"/>
      <c r="S32" s="90"/>
      <c r="T32" s="205">
        <f t="shared" si="0"/>
        <v>0</v>
      </c>
      <c r="U32" s="89"/>
      <c r="V32" s="89"/>
      <c r="W32" s="89"/>
      <c r="X32" s="89"/>
      <c r="Y32" s="89"/>
      <c r="Z32" s="89"/>
      <c r="AA32" s="91"/>
      <c r="AB32" s="332"/>
      <c r="AC32" s="88"/>
      <c r="AD32" s="89"/>
      <c r="AE32" s="828"/>
      <c r="AF32" s="713"/>
      <c r="AG32" s="714"/>
      <c r="AH32" s="714"/>
      <c r="AI32" s="155"/>
    </row>
    <row r="33" spans="1:43" s="156" customFormat="1" ht="30" customHeight="1" x14ac:dyDescent="0.15">
      <c r="A33" s="83">
        <f t="shared" si="1"/>
        <v>23</v>
      </c>
      <c r="B33" s="705"/>
      <c r="C33" s="705"/>
      <c r="D33" s="705"/>
      <c r="E33" s="280"/>
      <c r="F33" s="280"/>
      <c r="G33" s="79"/>
      <c r="H33" s="280"/>
      <c r="I33" s="80"/>
      <c r="J33" s="84"/>
      <c r="K33" s="87"/>
      <c r="L33" s="729"/>
      <c r="M33" s="729"/>
      <c r="N33" s="731"/>
      <c r="O33" s="89"/>
      <c r="P33" s="89"/>
      <c r="Q33" s="734"/>
      <c r="R33" s="830"/>
      <c r="S33" s="90"/>
      <c r="T33" s="205">
        <f t="shared" si="0"/>
        <v>0</v>
      </c>
      <c r="U33" s="89"/>
      <c r="V33" s="89"/>
      <c r="W33" s="89"/>
      <c r="X33" s="89"/>
      <c r="Y33" s="89"/>
      <c r="Z33" s="89"/>
      <c r="AA33" s="91"/>
      <c r="AB33" s="332"/>
      <c r="AC33" s="88"/>
      <c r="AD33" s="89"/>
      <c r="AE33" s="828"/>
      <c r="AF33" s="713"/>
      <c r="AG33" s="714"/>
      <c r="AH33" s="714"/>
      <c r="AI33" s="155"/>
    </row>
    <row r="34" spans="1:43" s="156" customFormat="1" ht="30" customHeight="1" x14ac:dyDescent="0.15">
      <c r="A34" s="83">
        <f t="shared" si="1"/>
        <v>24</v>
      </c>
      <c r="B34" s="705"/>
      <c r="C34" s="705"/>
      <c r="D34" s="705"/>
      <c r="E34" s="280"/>
      <c r="F34" s="280"/>
      <c r="G34" s="79"/>
      <c r="H34" s="280"/>
      <c r="I34" s="80"/>
      <c r="J34" s="84"/>
      <c r="K34" s="87"/>
      <c r="L34" s="729"/>
      <c r="M34" s="729"/>
      <c r="N34" s="731"/>
      <c r="O34" s="89"/>
      <c r="P34" s="89"/>
      <c r="Q34" s="734"/>
      <c r="R34" s="830"/>
      <c r="S34" s="90"/>
      <c r="T34" s="205">
        <f t="shared" si="0"/>
        <v>0</v>
      </c>
      <c r="U34" s="89"/>
      <c r="V34" s="89"/>
      <c r="W34" s="89"/>
      <c r="X34" s="89"/>
      <c r="Y34" s="89"/>
      <c r="Z34" s="89"/>
      <c r="AA34" s="91"/>
      <c r="AB34" s="332"/>
      <c r="AC34" s="88"/>
      <c r="AD34" s="89"/>
      <c r="AE34" s="828"/>
      <c r="AF34" s="713"/>
      <c r="AG34" s="714"/>
      <c r="AH34" s="714"/>
      <c r="AI34" s="155"/>
    </row>
    <row r="35" spans="1:43" s="156" customFormat="1" ht="30" customHeight="1" x14ac:dyDescent="0.15">
      <c r="A35" s="83">
        <f t="shared" si="1"/>
        <v>25</v>
      </c>
      <c r="B35" s="705"/>
      <c r="C35" s="705"/>
      <c r="D35" s="705"/>
      <c r="E35" s="280"/>
      <c r="F35" s="280"/>
      <c r="G35" s="79"/>
      <c r="H35" s="280"/>
      <c r="I35" s="80"/>
      <c r="J35" s="84"/>
      <c r="K35" s="87"/>
      <c r="L35" s="729"/>
      <c r="M35" s="729"/>
      <c r="N35" s="731"/>
      <c r="O35" s="89"/>
      <c r="P35" s="89"/>
      <c r="Q35" s="734"/>
      <c r="R35" s="830"/>
      <c r="S35" s="90"/>
      <c r="T35" s="205">
        <f t="shared" si="0"/>
        <v>0</v>
      </c>
      <c r="U35" s="89"/>
      <c r="V35" s="89"/>
      <c r="W35" s="89"/>
      <c r="X35" s="89"/>
      <c r="Y35" s="89"/>
      <c r="Z35" s="89"/>
      <c r="AA35" s="91"/>
      <c r="AB35" s="332"/>
      <c r="AC35" s="88"/>
      <c r="AD35" s="89"/>
      <c r="AE35" s="828"/>
      <c r="AF35" s="713"/>
      <c r="AG35" s="714"/>
      <c r="AH35" s="714"/>
      <c r="AI35" s="155"/>
    </row>
    <row r="36" spans="1:43" s="156" customFormat="1" ht="30" customHeight="1" x14ac:dyDescent="0.15">
      <c r="A36" s="83">
        <f t="shared" si="1"/>
        <v>26</v>
      </c>
      <c r="B36" s="705"/>
      <c r="C36" s="705"/>
      <c r="D36" s="705"/>
      <c r="E36" s="280"/>
      <c r="F36" s="280"/>
      <c r="G36" s="79"/>
      <c r="H36" s="280"/>
      <c r="I36" s="80"/>
      <c r="J36" s="84"/>
      <c r="K36" s="87"/>
      <c r="L36" s="729"/>
      <c r="M36" s="729"/>
      <c r="N36" s="731"/>
      <c r="O36" s="89"/>
      <c r="P36" s="89"/>
      <c r="Q36" s="734"/>
      <c r="R36" s="830"/>
      <c r="S36" s="90"/>
      <c r="T36" s="205">
        <f t="shared" si="0"/>
        <v>0</v>
      </c>
      <c r="U36" s="89"/>
      <c r="V36" s="89"/>
      <c r="W36" s="89"/>
      <c r="X36" s="89"/>
      <c r="Y36" s="89"/>
      <c r="Z36" s="89"/>
      <c r="AA36" s="91"/>
      <c r="AB36" s="332"/>
      <c r="AC36" s="88"/>
      <c r="AD36" s="89"/>
      <c r="AE36" s="828"/>
      <c r="AF36" s="713"/>
      <c r="AG36" s="714"/>
      <c r="AH36" s="714"/>
      <c r="AI36" s="155"/>
    </row>
    <row r="37" spans="1:43" s="156" customFormat="1" ht="30" customHeight="1" x14ac:dyDescent="0.15">
      <c r="A37" s="83">
        <f t="shared" si="1"/>
        <v>27</v>
      </c>
      <c r="B37" s="705"/>
      <c r="C37" s="705"/>
      <c r="D37" s="705"/>
      <c r="E37" s="280"/>
      <c r="F37" s="280"/>
      <c r="G37" s="79"/>
      <c r="H37" s="280"/>
      <c r="I37" s="80"/>
      <c r="J37" s="84"/>
      <c r="K37" s="87"/>
      <c r="L37" s="729"/>
      <c r="M37" s="729"/>
      <c r="N37" s="731"/>
      <c r="O37" s="89"/>
      <c r="P37" s="89"/>
      <c r="Q37" s="734"/>
      <c r="R37" s="830"/>
      <c r="S37" s="90"/>
      <c r="T37" s="205">
        <f t="shared" si="0"/>
        <v>0</v>
      </c>
      <c r="U37" s="89"/>
      <c r="V37" s="89"/>
      <c r="W37" s="89"/>
      <c r="X37" s="89"/>
      <c r="Y37" s="89"/>
      <c r="Z37" s="89"/>
      <c r="AA37" s="91"/>
      <c r="AB37" s="332"/>
      <c r="AC37" s="88"/>
      <c r="AD37" s="89"/>
      <c r="AE37" s="828"/>
      <c r="AF37" s="713"/>
      <c r="AG37" s="714"/>
      <c r="AH37" s="714"/>
      <c r="AI37" s="155"/>
    </row>
    <row r="38" spans="1:43" s="156" customFormat="1" ht="30" customHeight="1" x14ac:dyDescent="0.15">
      <c r="A38" s="83">
        <f t="shared" si="1"/>
        <v>28</v>
      </c>
      <c r="B38" s="705"/>
      <c r="C38" s="705"/>
      <c r="D38" s="705"/>
      <c r="E38" s="280"/>
      <c r="F38" s="280"/>
      <c r="G38" s="79"/>
      <c r="H38" s="280"/>
      <c r="I38" s="80"/>
      <c r="J38" s="84"/>
      <c r="K38" s="87"/>
      <c r="L38" s="729"/>
      <c r="M38" s="729"/>
      <c r="N38" s="731"/>
      <c r="O38" s="89"/>
      <c r="P38" s="89"/>
      <c r="Q38" s="734"/>
      <c r="R38" s="830"/>
      <c r="S38" s="90"/>
      <c r="T38" s="205">
        <f t="shared" si="0"/>
        <v>0</v>
      </c>
      <c r="U38" s="89"/>
      <c r="V38" s="89"/>
      <c r="W38" s="89"/>
      <c r="X38" s="89"/>
      <c r="Y38" s="89"/>
      <c r="Z38" s="89"/>
      <c r="AA38" s="91"/>
      <c r="AB38" s="332"/>
      <c r="AC38" s="88"/>
      <c r="AD38" s="89"/>
      <c r="AE38" s="828"/>
      <c r="AF38" s="713"/>
      <c r="AG38" s="714"/>
      <c r="AH38" s="714"/>
      <c r="AI38" s="155"/>
    </row>
    <row r="39" spans="1:43" s="156" customFormat="1" ht="30" customHeight="1" x14ac:dyDescent="0.15">
      <c r="A39" s="83">
        <f t="shared" si="1"/>
        <v>29</v>
      </c>
      <c r="B39" s="705"/>
      <c r="C39" s="705"/>
      <c r="D39" s="705"/>
      <c r="E39" s="280"/>
      <c r="F39" s="280"/>
      <c r="G39" s="79"/>
      <c r="H39" s="280"/>
      <c r="I39" s="80"/>
      <c r="J39" s="84"/>
      <c r="K39" s="87"/>
      <c r="L39" s="729"/>
      <c r="M39" s="729"/>
      <c r="N39" s="731"/>
      <c r="O39" s="89"/>
      <c r="P39" s="89"/>
      <c r="Q39" s="734"/>
      <c r="R39" s="830"/>
      <c r="S39" s="90"/>
      <c r="T39" s="205">
        <f t="shared" si="0"/>
        <v>0</v>
      </c>
      <c r="U39" s="89"/>
      <c r="V39" s="89"/>
      <c r="W39" s="89"/>
      <c r="X39" s="89"/>
      <c r="Y39" s="89"/>
      <c r="Z39" s="89"/>
      <c r="AA39" s="91"/>
      <c r="AB39" s="332"/>
      <c r="AC39" s="88"/>
      <c r="AD39" s="89"/>
      <c r="AE39" s="828"/>
      <c r="AF39" s="713"/>
      <c r="AG39" s="714"/>
      <c r="AH39" s="714"/>
      <c r="AI39" s="155"/>
    </row>
    <row r="40" spans="1:43" s="156" customFormat="1" ht="30" customHeight="1" x14ac:dyDescent="0.15">
      <c r="A40" s="149">
        <f>A39+1</f>
        <v>30</v>
      </c>
      <c r="B40" s="715"/>
      <c r="C40" s="715"/>
      <c r="D40" s="715"/>
      <c r="E40" s="281"/>
      <c r="F40" s="281"/>
      <c r="G40" s="79"/>
      <c r="H40" s="281"/>
      <c r="I40" s="150"/>
      <c r="J40" s="151"/>
      <c r="K40" s="87"/>
      <c r="L40" s="729"/>
      <c r="M40" s="729"/>
      <c r="N40" s="732"/>
      <c r="O40" s="89"/>
      <c r="P40" s="89"/>
      <c r="Q40" s="735"/>
      <c r="R40" s="830"/>
      <c r="S40" s="181"/>
      <c r="T40" s="205">
        <f t="shared" si="0"/>
        <v>0</v>
      </c>
      <c r="U40" s="92"/>
      <c r="V40" s="92"/>
      <c r="W40" s="92"/>
      <c r="X40" s="92"/>
      <c r="Y40" s="89"/>
      <c r="Z40" s="92"/>
      <c r="AA40" s="208"/>
      <c r="AB40" s="332"/>
      <c r="AC40" s="93"/>
      <c r="AD40" s="89"/>
      <c r="AE40" s="829"/>
      <c r="AF40" s="713"/>
      <c r="AG40" s="714"/>
      <c r="AH40" s="714"/>
      <c r="AI40" s="155"/>
    </row>
    <row r="41" spans="1:43" s="156" customFormat="1" ht="36.75" customHeight="1" thickBot="1" x14ac:dyDescent="0.2">
      <c r="A41" s="152"/>
      <c r="B41" s="825" t="s">
        <v>248</v>
      </c>
      <c r="C41" s="825"/>
      <c r="D41" s="825"/>
      <c r="E41" s="825"/>
      <c r="F41" s="825"/>
      <c r="G41" s="825"/>
      <c r="H41" s="825"/>
      <c r="I41" s="825"/>
      <c r="J41" s="825"/>
      <c r="K41" s="204">
        <f>SUM(K11:K40)</f>
        <v>0</v>
      </c>
      <c r="L41" s="184"/>
      <c r="M41" s="184"/>
      <c r="N41" s="175"/>
      <c r="O41" s="203">
        <f>SUM(O11:O40)</f>
        <v>0</v>
      </c>
      <c r="P41" s="203">
        <f>SUM(P11:P40)</f>
        <v>0</v>
      </c>
      <c r="Q41" s="203">
        <f>K41-(L41-M41)-N41-O41+P41</f>
        <v>0</v>
      </c>
      <c r="R41" s="177"/>
      <c r="S41" s="204">
        <f>SUM(S11:S40)</f>
        <v>0</v>
      </c>
      <c r="T41" s="203">
        <f>SUM(U41:W41)</f>
        <v>0</v>
      </c>
      <c r="U41" s="203">
        <f>SUM(U11:U40)</f>
        <v>0</v>
      </c>
      <c r="V41" s="203">
        <f>SUM(V11:V40)</f>
        <v>0</v>
      </c>
      <c r="W41" s="203">
        <f>SUM(W11:W40)</f>
        <v>0</v>
      </c>
      <c r="X41" s="203">
        <f>SUM(X11:X40)</f>
        <v>0</v>
      </c>
      <c r="Y41" s="176"/>
      <c r="Z41" s="176"/>
      <c r="AA41" s="203">
        <f>SUM(AA11:AA40)</f>
        <v>0</v>
      </c>
      <c r="AB41" s="203">
        <f>SUM(AB11:AB40)</f>
        <v>0</v>
      </c>
      <c r="AC41" s="207">
        <f>SUM(AC11:AC40)</f>
        <v>0</v>
      </c>
      <c r="AD41" s="207">
        <f>SUM(AD11:AD40)</f>
        <v>0</v>
      </c>
      <c r="AE41" s="206">
        <f>S41-T41-X41-AA41-AB41-AC41+AD41</f>
        <v>0</v>
      </c>
      <c r="AF41" s="708"/>
      <c r="AG41" s="709"/>
      <c r="AH41" s="709"/>
      <c r="AI41" s="155"/>
    </row>
    <row r="42" spans="1:43" ht="12.6" thickBot="1" x14ac:dyDescent="0.2">
      <c r="P42" s="232"/>
    </row>
    <row r="43" spans="1:43" s="156" customFormat="1" ht="69.75" customHeight="1" thickBot="1" x14ac:dyDescent="0.25">
      <c r="B43" s="157"/>
      <c r="C43" s="157"/>
      <c r="D43" s="157"/>
      <c r="E43" s="157"/>
      <c r="F43" s="157"/>
      <c r="G43" s="157"/>
      <c r="H43" s="157"/>
      <c r="I43" s="157"/>
      <c r="J43" s="157"/>
      <c r="K43" s="157"/>
      <c r="L43" s="157"/>
      <c r="M43" s="157"/>
      <c r="N43" s="157"/>
      <c r="O43" s="157"/>
      <c r="P43" s="157"/>
      <c r="Q43" s="157"/>
      <c r="R43" s="157"/>
      <c r="S43" s="710" t="s">
        <v>347</v>
      </c>
      <c r="T43" s="711"/>
      <c r="U43" s="711"/>
      <c r="V43" s="711"/>
      <c r="W43" s="712"/>
      <c r="X43" s="213" t="e">
        <f>(U41+V41+X41)/(T41+X41)</f>
        <v>#DIV/0!</v>
      </c>
      <c r="Y43" s="209" t="str">
        <f>IFERROR(IF(X43&gt;=1/2,"○","×"),"")</f>
        <v/>
      </c>
      <c r="Z43" s="157"/>
      <c r="AA43" s="826" t="s">
        <v>398</v>
      </c>
      <c r="AB43" s="826"/>
      <c r="AC43" s="826"/>
      <c r="AD43" s="327"/>
      <c r="AE43" s="209" t="str">
        <f>IFERROR(IF(AE41&gt;=Q41,"○","×"),"")</f>
        <v>○</v>
      </c>
      <c r="AF43" s="157"/>
      <c r="AG43" s="157"/>
      <c r="AH43" s="158"/>
      <c r="AI43" s="172"/>
      <c r="AJ43" s="182"/>
      <c r="AK43" s="182"/>
      <c r="AL43" s="182"/>
      <c r="AM43" s="182"/>
      <c r="AN43" s="157"/>
    </row>
    <row r="44" spans="1:43" s="156" customFormat="1" ht="36" customHeight="1" x14ac:dyDescent="0.2">
      <c r="B44" s="157"/>
      <c r="C44" s="157"/>
      <c r="D44" s="157"/>
      <c r="E44" s="157"/>
      <c r="F44" s="157"/>
      <c r="G44" s="157"/>
      <c r="H44" s="157"/>
      <c r="I44" s="157"/>
      <c r="J44" s="157"/>
      <c r="K44" s="157"/>
      <c r="L44" s="157"/>
      <c r="M44" s="157"/>
      <c r="N44" s="157"/>
      <c r="O44" s="157"/>
      <c r="P44" s="157"/>
      <c r="Q44" s="157"/>
      <c r="R44" s="157"/>
      <c r="S44" s="157"/>
      <c r="T44" s="157"/>
      <c r="U44" s="157"/>
      <c r="V44" s="157"/>
      <c r="W44" s="157"/>
      <c r="Y44" s="157"/>
      <c r="Z44" s="157"/>
      <c r="AA44" s="157"/>
      <c r="AB44" s="157"/>
      <c r="AC44" s="157"/>
      <c r="AD44" s="157"/>
      <c r="AF44" s="157"/>
      <c r="AH44" s="157"/>
      <c r="AI44" s="157"/>
      <c r="AJ44" s="157"/>
      <c r="AK44" s="157"/>
      <c r="AL44" s="157"/>
      <c r="AM44" s="157"/>
      <c r="AN44" s="172"/>
      <c r="AO44" s="172"/>
      <c r="AP44" s="172"/>
      <c r="AQ44" s="157"/>
    </row>
    <row r="45" spans="1:43" s="156" customFormat="1" ht="24" customHeight="1" x14ac:dyDescent="0.2">
      <c r="B45" s="157"/>
      <c r="C45" s="157"/>
      <c r="D45" s="157"/>
      <c r="E45" s="157"/>
      <c r="F45" s="157"/>
      <c r="G45" s="157"/>
      <c r="H45" s="157"/>
      <c r="I45" s="157"/>
      <c r="J45" s="157"/>
      <c r="K45" s="185"/>
      <c r="L45" s="185"/>
      <c r="M45" s="185"/>
      <c r="N45" s="157"/>
      <c r="O45" s="157"/>
      <c r="P45" s="157"/>
      <c r="Q45" s="157"/>
      <c r="R45" s="157"/>
      <c r="S45" s="157"/>
      <c r="T45" s="157"/>
      <c r="U45" s="157"/>
      <c r="V45" s="157"/>
      <c r="W45" s="157"/>
      <c r="X45" s="157"/>
      <c r="Y45" s="157"/>
      <c r="Z45" s="157"/>
      <c r="AA45" s="157"/>
      <c r="AB45" s="172"/>
      <c r="AC45" s="172"/>
      <c r="AD45" s="172"/>
      <c r="AE45" s="157"/>
    </row>
    <row r="46" spans="1:43" s="162" customFormat="1" ht="19.5" customHeight="1" x14ac:dyDescent="0.2">
      <c r="A46" s="703" t="s">
        <v>249</v>
      </c>
      <c r="B46" s="703"/>
      <c r="C46" s="703"/>
      <c r="D46" s="703"/>
      <c r="E46" s="703"/>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60"/>
      <c r="AO46" s="160"/>
      <c r="AP46" s="160"/>
      <c r="AQ46" s="161"/>
    </row>
    <row r="47" spans="1:43" s="162" customFormat="1" ht="19.95" customHeight="1" x14ac:dyDescent="0.2">
      <c r="A47" s="703" t="s">
        <v>366</v>
      </c>
      <c r="B47" s="703"/>
      <c r="C47" s="703"/>
      <c r="D47" s="703"/>
      <c r="E47" s="703"/>
      <c r="F47" s="703"/>
      <c r="G47" s="703"/>
      <c r="H47" s="703"/>
      <c r="I47" s="703"/>
      <c r="J47" s="703"/>
      <c r="K47" s="703"/>
      <c r="L47" s="703"/>
      <c r="M47" s="703"/>
      <c r="N47" s="703"/>
      <c r="O47" s="703"/>
      <c r="P47" s="703"/>
      <c r="Q47" s="703"/>
      <c r="R47" s="703"/>
      <c r="S47" s="703"/>
      <c r="T47" s="703"/>
      <c r="U47" s="703"/>
      <c r="V47" s="703"/>
      <c r="W47" s="703"/>
      <c r="X47" s="703"/>
      <c r="Y47" s="703"/>
      <c r="Z47" s="703"/>
      <c r="AA47" s="284"/>
      <c r="AB47" s="284"/>
      <c r="AC47" s="284"/>
      <c r="AD47" s="284"/>
      <c r="AE47" s="163"/>
      <c r="AF47" s="163"/>
      <c r="AG47" s="163"/>
      <c r="AH47" s="163"/>
      <c r="AI47" s="284"/>
      <c r="AJ47" s="163"/>
      <c r="AK47" s="163"/>
      <c r="AL47" s="163"/>
      <c r="AM47" s="163"/>
      <c r="AN47" s="160"/>
      <c r="AO47" s="160"/>
      <c r="AP47" s="160"/>
      <c r="AQ47" s="161"/>
    </row>
    <row r="48" spans="1:43" s="162" customFormat="1" ht="19.95" customHeight="1" x14ac:dyDescent="0.2">
      <c r="A48" s="703" t="s">
        <v>250</v>
      </c>
      <c r="B48" s="703"/>
      <c r="C48" s="703"/>
      <c r="D48" s="703"/>
      <c r="E48" s="703"/>
      <c r="F48" s="703"/>
      <c r="G48" s="703"/>
      <c r="H48" s="703"/>
      <c r="I48" s="703"/>
      <c r="J48" s="703"/>
      <c r="K48" s="703"/>
      <c r="L48" s="703"/>
      <c r="M48" s="703"/>
      <c r="N48" s="703"/>
      <c r="O48" s="703"/>
      <c r="P48" s="703"/>
      <c r="Q48" s="703"/>
      <c r="R48" s="703"/>
      <c r="S48" s="703"/>
      <c r="T48" s="703"/>
      <c r="U48" s="703"/>
      <c r="V48" s="703"/>
      <c r="W48" s="703"/>
      <c r="X48" s="703"/>
      <c r="Y48" s="703"/>
      <c r="Z48" s="703"/>
      <c r="AA48" s="284"/>
      <c r="AB48" s="284"/>
      <c r="AC48" s="284"/>
      <c r="AD48" s="284"/>
      <c r="AE48" s="159"/>
      <c r="AF48" s="159"/>
      <c r="AG48" s="159"/>
      <c r="AH48" s="159"/>
      <c r="AI48" s="284"/>
      <c r="AJ48" s="159"/>
      <c r="AK48" s="159"/>
      <c r="AL48" s="159"/>
      <c r="AM48" s="159"/>
      <c r="AN48" s="160"/>
      <c r="AO48" s="160"/>
      <c r="AP48" s="160"/>
      <c r="AQ48" s="161"/>
    </row>
    <row r="49" spans="1:43" s="162" customFormat="1" ht="19.95" customHeight="1" x14ac:dyDescent="0.2">
      <c r="A49" s="283" t="s">
        <v>251</v>
      </c>
      <c r="B49" s="704" t="s">
        <v>367</v>
      </c>
      <c r="C49" s="704"/>
      <c r="D49" s="704"/>
      <c r="E49" s="704"/>
      <c r="F49" s="704"/>
      <c r="G49" s="704"/>
      <c r="H49" s="704"/>
      <c r="I49" s="704"/>
      <c r="J49" s="704"/>
      <c r="K49" s="704"/>
      <c r="L49" s="704"/>
      <c r="M49" s="704"/>
      <c r="N49" s="704"/>
      <c r="O49" s="704"/>
      <c r="P49" s="704"/>
      <c r="Q49" s="704"/>
      <c r="R49" s="704"/>
      <c r="S49" s="704"/>
      <c r="T49" s="704"/>
      <c r="U49" s="704"/>
      <c r="V49" s="704"/>
      <c r="W49" s="704"/>
      <c r="X49" s="704"/>
      <c r="Y49" s="704"/>
      <c r="Z49" s="704"/>
      <c r="AA49" s="285"/>
      <c r="AB49" s="285"/>
      <c r="AC49" s="285"/>
      <c r="AD49" s="285"/>
      <c r="AE49" s="159"/>
      <c r="AF49" s="159"/>
      <c r="AG49" s="159"/>
      <c r="AH49" s="159"/>
      <c r="AI49" s="285"/>
      <c r="AJ49" s="159"/>
      <c r="AK49" s="159"/>
      <c r="AL49" s="159"/>
      <c r="AM49" s="159"/>
      <c r="AN49" s="160"/>
      <c r="AO49" s="160"/>
      <c r="AP49" s="160"/>
      <c r="AQ49" s="161"/>
    </row>
    <row r="50" spans="1:43" s="164" customFormat="1" ht="19.95" customHeight="1" x14ac:dyDescent="0.2">
      <c r="A50" s="283" t="s">
        <v>252</v>
      </c>
      <c r="B50" s="701" t="s">
        <v>253</v>
      </c>
      <c r="C50" s="701"/>
      <c r="D50" s="701"/>
      <c r="E50" s="701"/>
      <c r="F50" s="701"/>
      <c r="G50" s="701"/>
      <c r="H50" s="701"/>
      <c r="I50" s="701"/>
      <c r="J50" s="701"/>
      <c r="K50" s="701"/>
      <c r="L50" s="701"/>
      <c r="M50" s="701"/>
      <c r="N50" s="701"/>
      <c r="O50" s="701"/>
      <c r="P50" s="701"/>
      <c r="Q50" s="701"/>
      <c r="R50" s="701"/>
      <c r="S50" s="701"/>
      <c r="T50" s="701"/>
      <c r="U50" s="701"/>
      <c r="V50" s="701"/>
      <c r="W50" s="701"/>
      <c r="X50" s="701"/>
      <c r="Y50" s="701"/>
      <c r="Z50" s="701"/>
      <c r="AA50" s="282"/>
      <c r="AB50" s="282"/>
      <c r="AC50" s="282"/>
      <c r="AD50" s="282"/>
      <c r="AI50" s="282"/>
    </row>
    <row r="51" spans="1:43" s="164" customFormat="1" ht="19.95" customHeight="1" x14ac:dyDescent="0.2">
      <c r="A51" s="283"/>
      <c r="B51" s="701" t="s">
        <v>254</v>
      </c>
      <c r="C51" s="701"/>
      <c r="D51" s="701"/>
      <c r="E51" s="701"/>
      <c r="F51" s="701"/>
      <c r="G51" s="701"/>
      <c r="H51" s="701"/>
      <c r="I51" s="701"/>
      <c r="J51" s="701"/>
      <c r="K51" s="701"/>
      <c r="L51" s="701"/>
      <c r="M51" s="701"/>
      <c r="N51" s="701"/>
      <c r="O51" s="701"/>
      <c r="P51" s="701"/>
      <c r="Q51" s="701"/>
      <c r="R51" s="701"/>
      <c r="S51" s="701"/>
      <c r="T51" s="701"/>
      <c r="U51" s="701"/>
      <c r="V51" s="701"/>
      <c r="W51" s="701"/>
      <c r="X51" s="701"/>
      <c r="Y51" s="701"/>
      <c r="Z51" s="701"/>
      <c r="AA51" s="282"/>
      <c r="AB51" s="282"/>
      <c r="AC51" s="282"/>
      <c r="AD51" s="282"/>
      <c r="AI51" s="282"/>
      <c r="AN51" s="282"/>
      <c r="AO51" s="282"/>
      <c r="AP51" s="282"/>
      <c r="AQ51" s="282"/>
    </row>
    <row r="52" spans="1:43" s="165" customFormat="1" ht="19.95" customHeight="1" x14ac:dyDescent="0.2">
      <c r="A52" s="283" t="s">
        <v>255</v>
      </c>
      <c r="B52" s="702" t="s">
        <v>256</v>
      </c>
      <c r="C52" s="702"/>
      <c r="D52" s="702"/>
      <c r="E52" s="702"/>
      <c r="F52" s="702"/>
      <c r="G52" s="702"/>
      <c r="H52" s="702"/>
      <c r="I52" s="702"/>
      <c r="J52" s="702"/>
      <c r="K52" s="702"/>
      <c r="L52" s="702"/>
      <c r="M52" s="702"/>
      <c r="N52" s="702"/>
      <c r="O52" s="702"/>
      <c r="P52" s="702"/>
      <c r="Q52" s="702"/>
      <c r="R52" s="702"/>
      <c r="S52" s="702"/>
      <c r="T52" s="702"/>
      <c r="U52" s="702"/>
      <c r="V52" s="702"/>
      <c r="W52" s="702"/>
      <c r="X52" s="702"/>
      <c r="Y52" s="702"/>
      <c r="Z52" s="702"/>
      <c r="AA52" s="283"/>
      <c r="AB52" s="283"/>
      <c r="AC52" s="283"/>
      <c r="AD52" s="283"/>
      <c r="AI52" s="283"/>
    </row>
    <row r="53" spans="1:43" s="162" customFormat="1" ht="19.5" customHeight="1" x14ac:dyDescent="0.2">
      <c r="A53" s="283"/>
      <c r="B53" s="702" t="s">
        <v>257</v>
      </c>
      <c r="C53" s="702"/>
      <c r="D53" s="702"/>
      <c r="E53" s="702"/>
      <c r="F53" s="702"/>
      <c r="G53" s="702"/>
      <c r="H53" s="702"/>
      <c r="I53" s="702"/>
      <c r="J53" s="702"/>
      <c r="K53" s="702"/>
      <c r="L53" s="702"/>
      <c r="M53" s="702"/>
      <c r="N53" s="702"/>
      <c r="O53" s="702"/>
      <c r="P53" s="702"/>
      <c r="Q53" s="702"/>
      <c r="R53" s="702"/>
      <c r="S53" s="702"/>
      <c r="T53" s="702"/>
      <c r="U53" s="702"/>
      <c r="V53" s="702"/>
      <c r="W53" s="702"/>
      <c r="X53" s="702"/>
      <c r="Y53" s="702"/>
      <c r="Z53" s="702"/>
      <c r="AA53" s="283"/>
      <c r="AB53" s="283"/>
      <c r="AC53" s="283"/>
      <c r="AD53" s="283"/>
      <c r="AE53" s="165"/>
      <c r="AF53" s="165"/>
      <c r="AG53" s="165"/>
      <c r="AH53" s="165"/>
      <c r="AI53" s="283"/>
      <c r="AJ53" s="165"/>
      <c r="AK53" s="165"/>
      <c r="AL53" s="165"/>
      <c r="AM53" s="165"/>
      <c r="AN53" s="165"/>
      <c r="AO53" s="165"/>
      <c r="AP53" s="165"/>
      <c r="AQ53" s="165"/>
    </row>
    <row r="54" spans="1:43" s="162" customFormat="1" ht="19.95" customHeight="1" x14ac:dyDescent="0.2">
      <c r="A54" s="231" t="s">
        <v>357</v>
      </c>
      <c r="B54" s="231"/>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row>
    <row r="55" spans="1:43" s="156" customFormat="1" ht="19.95" customHeight="1" x14ac:dyDescent="0.2">
      <c r="A55" s="231"/>
      <c r="B55" s="231"/>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row>
    <row r="56" spans="1:43" ht="12" customHeight="1" x14ac:dyDescent="0.2">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row>
    <row r="57" spans="1:43" ht="12" customHeight="1" x14ac:dyDescent="0.2">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row>
    <row r="58" spans="1:43" ht="12" customHeight="1" x14ac:dyDescent="0.2">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row>
    <row r="59" spans="1:43" ht="12" customHeight="1" x14ac:dyDescent="0.2">
      <c r="B59" s="68"/>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row>
    <row r="60" spans="1:43" x14ac:dyDescent="0.15">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row>
  </sheetData>
  <sheetProtection formatCells="0" insertColumns="0" insertRows="0" selectLockedCells="1"/>
  <mergeCells count="115">
    <mergeCell ref="B53:Z53"/>
    <mergeCell ref="A48:Z48"/>
    <mergeCell ref="B49:Z49"/>
    <mergeCell ref="B50:Z50"/>
    <mergeCell ref="B51:Z51"/>
    <mergeCell ref="M11:M40"/>
    <mergeCell ref="S43:W43"/>
    <mergeCell ref="B15:D15"/>
    <mergeCell ref="B22:D22"/>
    <mergeCell ref="B12:D12"/>
    <mergeCell ref="B17:D17"/>
    <mergeCell ref="B30:D30"/>
    <mergeCell ref="B25:D25"/>
    <mergeCell ref="B28:D28"/>
    <mergeCell ref="AF41:AH41"/>
    <mergeCell ref="AF38:AH38"/>
    <mergeCell ref="A47:Z47"/>
    <mergeCell ref="B38:D38"/>
    <mergeCell ref="B39:D39"/>
    <mergeCell ref="B40:D40"/>
    <mergeCell ref="A46:E46"/>
    <mergeCell ref="B52:Z52"/>
    <mergeCell ref="AF20:AH20"/>
    <mergeCell ref="B21:D21"/>
    <mergeCell ref="AF21:AH21"/>
    <mergeCell ref="AF22:AH22"/>
    <mergeCell ref="Q11:Q40"/>
    <mergeCell ref="AF23:AH23"/>
    <mergeCell ref="B24:D24"/>
    <mergeCell ref="AF24:AH24"/>
    <mergeCell ref="AA43:AC43"/>
    <mergeCell ref="AE11:AE40"/>
    <mergeCell ref="R11:R40"/>
    <mergeCell ref="N11:N40"/>
    <mergeCell ref="AF39:AH39"/>
    <mergeCell ref="AF40:AH40"/>
    <mergeCell ref="AF25:AH25"/>
    <mergeCell ref="AF27:AH27"/>
    <mergeCell ref="AG1:AH3"/>
    <mergeCell ref="A6:A10"/>
    <mergeCell ref="B41:J41"/>
    <mergeCell ref="B32:D32"/>
    <mergeCell ref="B26:D26"/>
    <mergeCell ref="B35:D35"/>
    <mergeCell ref="B29:D29"/>
    <mergeCell ref="AF35:AH35"/>
    <mergeCell ref="B36:D36"/>
    <mergeCell ref="AF36:AH36"/>
    <mergeCell ref="B37:D37"/>
    <mergeCell ref="AF37:AH37"/>
    <mergeCell ref="AF32:AH32"/>
    <mergeCell ref="B33:D33"/>
    <mergeCell ref="AF33:AH33"/>
    <mergeCell ref="B34:D34"/>
    <mergeCell ref="AF34:AH34"/>
    <mergeCell ref="AF18:AH18"/>
    <mergeCell ref="B19:D19"/>
    <mergeCell ref="AF19:AH19"/>
    <mergeCell ref="B20:D20"/>
    <mergeCell ref="AF1:AF3"/>
    <mergeCell ref="B14:D14"/>
    <mergeCell ref="U7:W7"/>
    <mergeCell ref="AF6:AH10"/>
    <mergeCell ref="K8:K10"/>
    <mergeCell ref="L8:L10"/>
    <mergeCell ref="AF15:AH15"/>
    <mergeCell ref="B16:D16"/>
    <mergeCell ref="E6:E10"/>
    <mergeCell ref="X8:Z8"/>
    <mergeCell ref="Y7:Z7"/>
    <mergeCell ref="M8:M10"/>
    <mergeCell ref="AF16:AH16"/>
    <mergeCell ref="B11:D11"/>
    <mergeCell ref="AF11:AH11"/>
    <mergeCell ref="AB8:AB10"/>
    <mergeCell ref="S6:AE6"/>
    <mergeCell ref="R9:R10"/>
    <mergeCell ref="R7:R8"/>
    <mergeCell ref="T8:W8"/>
    <mergeCell ref="P8:P10"/>
    <mergeCell ref="AF14:AH14"/>
    <mergeCell ref="AF12:AH12"/>
    <mergeCell ref="B13:D13"/>
    <mergeCell ref="AF13:AH13"/>
    <mergeCell ref="T9:W9"/>
    <mergeCell ref="H6:H10"/>
    <mergeCell ref="AF28:AH28"/>
    <mergeCell ref="L11:L40"/>
    <mergeCell ref="AF29:AH29"/>
    <mergeCell ref="AF30:AH30"/>
    <mergeCell ref="B31:D31"/>
    <mergeCell ref="AF31:AH31"/>
    <mergeCell ref="AF26:AH26"/>
    <mergeCell ref="B27:D27"/>
    <mergeCell ref="B23:D23"/>
    <mergeCell ref="AF17:AH17"/>
    <mergeCell ref="B18:D18"/>
    <mergeCell ref="AE8:AE10"/>
    <mergeCell ref="S8:S10"/>
    <mergeCell ref="X9:X10"/>
    <mergeCell ref="Q8:Q10"/>
    <mergeCell ref="AC8:AC10"/>
    <mergeCell ref="A5:N5"/>
    <mergeCell ref="B6:D10"/>
    <mergeCell ref="N8:N10"/>
    <mergeCell ref="K6:R6"/>
    <mergeCell ref="I6:I10"/>
    <mergeCell ref="O8:O10"/>
    <mergeCell ref="Y9:Y10"/>
    <mergeCell ref="Z9:Z10"/>
    <mergeCell ref="F6:F10"/>
    <mergeCell ref="G6:G10"/>
    <mergeCell ref="AA8:AA10"/>
    <mergeCell ref="J6:J10"/>
    <mergeCell ref="AD8:AD10"/>
  </mergeCells>
  <phoneticPr fontId="4"/>
  <conditionalFormatting sqref="B11:F11 H11:O11 P11:P41 K12:M40 O12:O40 B12:J41 T12:T41 K41:O41 Q41:S41">
    <cfRule type="containsBlanks" dxfId="6" priority="9">
      <formula>LEN(TRIM(B11))=0</formula>
    </cfRule>
  </conditionalFormatting>
  <conditionalFormatting sqref="G11:G40">
    <cfRule type="containsBlanks" dxfId="5" priority="1">
      <formula>LEN(TRIM(G11))=0</formula>
    </cfRule>
  </conditionalFormatting>
  <conditionalFormatting sqref="Q11:W11">
    <cfRule type="containsBlanks" dxfId="4" priority="3">
      <formula>LEN(TRIM(Q11))=0</formula>
    </cfRule>
  </conditionalFormatting>
  <conditionalFormatting sqref="U41:AE41">
    <cfRule type="containsBlanks" dxfId="3" priority="2">
      <formula>LEN(TRIM(U41))=0</formula>
    </cfRule>
  </conditionalFormatting>
  <conditionalFormatting sqref="X11:AB40">
    <cfRule type="containsBlanks" dxfId="2" priority="4">
      <formula>LEN(TRIM(X11))=0</formula>
    </cfRule>
  </conditionalFormatting>
  <conditionalFormatting sqref="AC12:AD40">
    <cfRule type="containsBlanks" dxfId="1" priority="5">
      <formula>LEN(TRIM(AC12))=0</formula>
    </cfRule>
  </conditionalFormatting>
  <conditionalFormatting sqref="AC11:AE11 AF11:AH41 S12:S40 U12:W40">
    <cfRule type="containsBlanks" dxfId="0" priority="22">
      <formula>LEN(TRIM(S11))=0</formula>
    </cfRule>
  </conditionalFormatting>
  <dataValidations count="9">
    <dataValidation type="list" showErrorMessage="1" sqref="E11:E17 L11:M17" xr:uid="{32F200CA-3FD4-4535-AC06-4BFAFAB38B97}">
      <formula1>"○,×"</formula1>
    </dataValidation>
    <dataValidation type="list" allowBlank="1" showInputMessage="1" showErrorMessage="1" sqref="WVN983045:WVN983064 WLR46:WLR49 WBV46:WBV49 VRZ46:VRZ49 VID46:VID49 UYH46:UYH49 UOL46:UOL49 UEP46:UEP49 TUT46:TUT49 TKX46:TKX49 TBB46:TBB49 SRF46:SRF49 SHJ46:SHJ49 RXN46:RXN49 RNR46:RNR49 RDV46:RDV49 QTZ46:QTZ49 QKD46:QKD49 QAH46:QAH49 PQL46:PQL49 PGP46:PGP49 OWT46:OWT49 OMX46:OMX49 ODB46:ODB49 NTF46:NTF49 NJJ46:NJJ49 MZN46:MZN49 MPR46:MPR49 MFV46:MFV49 LVZ46:LVZ49 LMD46:LMD49 LCH46:LCH49 KSL46:KSL49 KIP46:KIP49 JYT46:JYT49 JOX46:JOX49 JFB46:JFB49 IVF46:IVF49 ILJ46:ILJ49 IBN46:IBN49 HRR46:HRR49 HHV46:HHV49 GXZ46:GXZ49 GOD46:GOD49 GEH46:GEH49 FUL46:FUL49 FKP46:FKP49 FAT46:FAT49 EQX46:EQX49 EHB46:EHB49 DXF46:DXF49 DNJ46:DNJ49 DDN46:DDN49 CTR46:CTR49 CJV46:CJV49 BZZ46:BZZ49 BQD46:BQD49 BGH46:BGH49 AWL46:AWL49 AMP46:AMP49 ACT46:ACT49 SX46:SX49 JB46:JB49 JB65541:JB65560 WLR983045:WLR983064 WBV983045:WBV983064 VRZ983045:VRZ983064 VID983045:VID983064 UYH983045:UYH983064 UOL983045:UOL983064 UEP983045:UEP983064 TUT983045:TUT983064 TKX983045:TKX983064 TBB983045:TBB983064 SRF983045:SRF983064 SHJ983045:SHJ983064 RXN983045:RXN983064 RNR983045:RNR983064 RDV983045:RDV983064 QTZ983045:QTZ983064 QKD983045:QKD983064 QAH983045:QAH983064 PQL983045:PQL983064 PGP983045:PGP983064 OWT983045:OWT983064 OMX983045:OMX983064 ODB983045:ODB983064 NTF983045:NTF983064 NJJ983045:NJJ983064 MZN983045:MZN983064 MPR983045:MPR983064 MFV983045:MFV983064 LVZ983045:LVZ983064 LMD983045:LMD983064 LCH983045:LCH983064 KSL983045:KSL983064 KIP983045:KIP983064 JYT983045:JYT983064 JOX983045:JOX983064 JFB983045:JFB983064 IVF983045:IVF983064 ILJ983045:ILJ983064 IBN983045:IBN983064 HRR983045:HRR983064 HHV983045:HHV983064 GXZ983045:GXZ983064 GOD983045:GOD983064 GEH983045:GEH983064 FUL983045:FUL983064 FKP983045:FKP983064 FAT983045:FAT983064 EQX983045:EQX983064 EHB983045:EHB983064 DXF983045:DXF983064 DNJ983045:DNJ983064 DDN983045:DDN983064 CTR983045:CTR983064 CJV983045:CJV983064 BZZ983045:BZZ983064 BQD983045:BQD983064 BGH983045:BGH983064 AWL983045:AWL983064 AMP983045:AMP983064 ACT983045:ACT983064 SX983045:SX983064 JB983045:JB983064 WVN917509:WVN917528 WLR917509:WLR917528 WBV917509:WBV917528 VRZ917509:VRZ917528 VID917509:VID917528 UYH917509:UYH917528 UOL917509:UOL917528 UEP917509:UEP917528 TUT917509:TUT917528 TKX917509:TKX917528 TBB917509:TBB917528 SRF917509:SRF917528 SHJ917509:SHJ917528 RXN917509:RXN917528 RNR917509:RNR917528 RDV917509:RDV917528 QTZ917509:QTZ917528 QKD917509:QKD917528 QAH917509:QAH917528 PQL917509:PQL917528 PGP917509:PGP917528 OWT917509:OWT917528 OMX917509:OMX917528 ODB917509:ODB917528 NTF917509:NTF917528 NJJ917509:NJJ917528 MZN917509:MZN917528 MPR917509:MPR917528 MFV917509:MFV917528 LVZ917509:LVZ917528 LMD917509:LMD917528 LCH917509:LCH917528 KSL917509:KSL917528 KIP917509:KIP917528 JYT917509:JYT917528 JOX917509:JOX917528 JFB917509:JFB917528 IVF917509:IVF917528 ILJ917509:ILJ917528 IBN917509:IBN917528 HRR917509:HRR917528 HHV917509:HHV917528 GXZ917509:GXZ917528 GOD917509:GOD917528 GEH917509:GEH917528 FUL917509:FUL917528 FKP917509:FKP917528 FAT917509:FAT917528 EQX917509:EQX917528 EHB917509:EHB917528 DXF917509:DXF917528 DNJ917509:DNJ917528 DDN917509:DDN917528 CTR917509:CTR917528 CJV917509:CJV917528 BZZ917509:BZZ917528 BQD917509:BQD917528 BGH917509:BGH917528 AWL917509:AWL917528 AMP917509:AMP917528 ACT917509:ACT917528 SX917509:SX917528 JB917509:JB917528 WVN851973:WVN851992 WLR851973:WLR851992 WBV851973:WBV851992 VRZ851973:VRZ851992 VID851973:VID851992 UYH851973:UYH851992 UOL851973:UOL851992 UEP851973:UEP851992 TUT851973:TUT851992 TKX851973:TKX851992 TBB851973:TBB851992 SRF851973:SRF851992 SHJ851973:SHJ851992 RXN851973:RXN851992 RNR851973:RNR851992 RDV851973:RDV851992 QTZ851973:QTZ851992 QKD851973:QKD851992 QAH851973:QAH851992 PQL851973:PQL851992 PGP851973:PGP851992 OWT851973:OWT851992 OMX851973:OMX851992 ODB851973:ODB851992 NTF851973:NTF851992 NJJ851973:NJJ851992 MZN851973:MZN851992 MPR851973:MPR851992 MFV851973:MFV851992 LVZ851973:LVZ851992 LMD851973:LMD851992 LCH851973:LCH851992 KSL851973:KSL851992 KIP851973:KIP851992 JYT851973:JYT851992 JOX851973:JOX851992 JFB851973:JFB851992 IVF851973:IVF851992 ILJ851973:ILJ851992 IBN851973:IBN851992 HRR851973:HRR851992 HHV851973:HHV851992 GXZ851973:GXZ851992 GOD851973:GOD851992 GEH851973:GEH851992 FUL851973:FUL851992 FKP851973:FKP851992 FAT851973:FAT851992 EQX851973:EQX851992 EHB851973:EHB851992 DXF851973:DXF851992 DNJ851973:DNJ851992 DDN851973:DDN851992 CTR851973:CTR851992 CJV851973:CJV851992 BZZ851973:BZZ851992 BQD851973:BQD851992 BGH851973:BGH851992 AWL851973:AWL851992 AMP851973:AMP851992 ACT851973:ACT851992 SX851973:SX851992 JB851973:JB851992 WVN786437:WVN786456 WLR786437:WLR786456 WBV786437:WBV786456 VRZ786437:VRZ786456 VID786437:VID786456 UYH786437:UYH786456 UOL786437:UOL786456 UEP786437:UEP786456 TUT786437:TUT786456 TKX786437:TKX786456 TBB786437:TBB786456 SRF786437:SRF786456 SHJ786437:SHJ786456 RXN786437:RXN786456 RNR786437:RNR786456 RDV786437:RDV786456 QTZ786437:QTZ786456 QKD786437:QKD786456 QAH786437:QAH786456 PQL786437:PQL786456 PGP786437:PGP786456 OWT786437:OWT786456 OMX786437:OMX786456 ODB786437:ODB786456 NTF786437:NTF786456 NJJ786437:NJJ786456 MZN786437:MZN786456 MPR786437:MPR786456 MFV786437:MFV786456 LVZ786437:LVZ786456 LMD786437:LMD786456 LCH786437:LCH786456 KSL786437:KSL786456 KIP786437:KIP786456 JYT786437:JYT786456 JOX786437:JOX786456 JFB786437:JFB786456 IVF786437:IVF786456 ILJ786437:ILJ786456 IBN786437:IBN786456 HRR786437:HRR786456 HHV786437:HHV786456 GXZ786437:GXZ786456 GOD786437:GOD786456 GEH786437:GEH786456 FUL786437:FUL786456 FKP786437:FKP786456 FAT786437:FAT786456 EQX786437:EQX786456 EHB786437:EHB786456 DXF786437:DXF786456 DNJ786437:DNJ786456 DDN786437:DDN786456 CTR786437:CTR786456 CJV786437:CJV786456 BZZ786437:BZZ786456 BQD786437:BQD786456 BGH786437:BGH786456 AWL786437:AWL786456 AMP786437:AMP786456 ACT786437:ACT786456 SX786437:SX786456 JB786437:JB786456 WVN720901:WVN720920 WLR720901:WLR720920 WBV720901:WBV720920 VRZ720901:VRZ720920 VID720901:VID720920 UYH720901:UYH720920 UOL720901:UOL720920 UEP720901:UEP720920 TUT720901:TUT720920 TKX720901:TKX720920 TBB720901:TBB720920 SRF720901:SRF720920 SHJ720901:SHJ720920 RXN720901:RXN720920 RNR720901:RNR720920 RDV720901:RDV720920 QTZ720901:QTZ720920 QKD720901:QKD720920 QAH720901:QAH720920 PQL720901:PQL720920 PGP720901:PGP720920 OWT720901:OWT720920 OMX720901:OMX720920 ODB720901:ODB720920 NTF720901:NTF720920 NJJ720901:NJJ720920 MZN720901:MZN720920 MPR720901:MPR720920 MFV720901:MFV720920 LVZ720901:LVZ720920 LMD720901:LMD720920 LCH720901:LCH720920 KSL720901:KSL720920 KIP720901:KIP720920 JYT720901:JYT720920 JOX720901:JOX720920 JFB720901:JFB720920 IVF720901:IVF720920 ILJ720901:ILJ720920 IBN720901:IBN720920 HRR720901:HRR720920 HHV720901:HHV720920 GXZ720901:GXZ720920 GOD720901:GOD720920 GEH720901:GEH720920 FUL720901:FUL720920 FKP720901:FKP720920 FAT720901:FAT720920 EQX720901:EQX720920 EHB720901:EHB720920 DXF720901:DXF720920 DNJ720901:DNJ720920 DDN720901:DDN720920 CTR720901:CTR720920 CJV720901:CJV720920 BZZ720901:BZZ720920 BQD720901:BQD720920 BGH720901:BGH720920 AWL720901:AWL720920 AMP720901:AMP720920 ACT720901:ACT720920 SX720901:SX720920 JB720901:JB720920 WVN655365:WVN655384 WLR655365:WLR655384 WBV655365:WBV655384 VRZ655365:VRZ655384 VID655365:VID655384 UYH655365:UYH655384 UOL655365:UOL655384 UEP655365:UEP655384 TUT655365:TUT655384 TKX655365:TKX655384 TBB655365:TBB655384 SRF655365:SRF655384 SHJ655365:SHJ655384 RXN655365:RXN655384 RNR655365:RNR655384 RDV655365:RDV655384 QTZ655365:QTZ655384 QKD655365:QKD655384 QAH655365:QAH655384 PQL655365:PQL655384 PGP655365:PGP655384 OWT655365:OWT655384 OMX655365:OMX655384 ODB655365:ODB655384 NTF655365:NTF655384 NJJ655365:NJJ655384 MZN655365:MZN655384 MPR655365:MPR655384 MFV655365:MFV655384 LVZ655365:LVZ655384 LMD655365:LMD655384 LCH655365:LCH655384 KSL655365:KSL655384 KIP655365:KIP655384 JYT655365:JYT655384 JOX655365:JOX655384 JFB655365:JFB655384 IVF655365:IVF655384 ILJ655365:ILJ655384 IBN655365:IBN655384 HRR655365:HRR655384 HHV655365:HHV655384 GXZ655365:GXZ655384 GOD655365:GOD655384 GEH655365:GEH655384 FUL655365:FUL655384 FKP655365:FKP655384 FAT655365:FAT655384 EQX655365:EQX655384 EHB655365:EHB655384 DXF655365:DXF655384 DNJ655365:DNJ655384 DDN655365:DDN655384 CTR655365:CTR655384 CJV655365:CJV655384 BZZ655365:BZZ655384 BQD655365:BQD655384 BGH655365:BGH655384 AWL655365:AWL655384 AMP655365:AMP655384 ACT655365:ACT655384 SX655365:SX655384 JB655365:JB655384 WVN589829:WVN589848 WLR589829:WLR589848 WBV589829:WBV589848 VRZ589829:VRZ589848 VID589829:VID589848 UYH589829:UYH589848 UOL589829:UOL589848 UEP589829:UEP589848 TUT589829:TUT589848 TKX589829:TKX589848 TBB589829:TBB589848 SRF589829:SRF589848 SHJ589829:SHJ589848 RXN589829:RXN589848 RNR589829:RNR589848 RDV589829:RDV589848 QTZ589829:QTZ589848 QKD589829:QKD589848 QAH589829:QAH589848 PQL589829:PQL589848 PGP589829:PGP589848 OWT589829:OWT589848 OMX589829:OMX589848 ODB589829:ODB589848 NTF589829:NTF589848 NJJ589829:NJJ589848 MZN589829:MZN589848 MPR589829:MPR589848 MFV589829:MFV589848 LVZ589829:LVZ589848 LMD589829:LMD589848 LCH589829:LCH589848 KSL589829:KSL589848 KIP589829:KIP589848 JYT589829:JYT589848 JOX589829:JOX589848 JFB589829:JFB589848 IVF589829:IVF589848 ILJ589829:ILJ589848 IBN589829:IBN589848 HRR589829:HRR589848 HHV589829:HHV589848 GXZ589829:GXZ589848 GOD589829:GOD589848 GEH589829:GEH589848 FUL589829:FUL589848 FKP589829:FKP589848 FAT589829:FAT589848 EQX589829:EQX589848 EHB589829:EHB589848 DXF589829:DXF589848 DNJ589829:DNJ589848 DDN589829:DDN589848 CTR589829:CTR589848 CJV589829:CJV589848 BZZ589829:BZZ589848 BQD589829:BQD589848 BGH589829:BGH589848 AWL589829:AWL589848 AMP589829:AMP589848 ACT589829:ACT589848 SX589829:SX589848 JB589829:JB589848 WVN524293:WVN524312 WLR524293:WLR524312 WBV524293:WBV524312 VRZ524293:VRZ524312 VID524293:VID524312 UYH524293:UYH524312 UOL524293:UOL524312 UEP524293:UEP524312 TUT524293:TUT524312 TKX524293:TKX524312 TBB524293:TBB524312 SRF524293:SRF524312 SHJ524293:SHJ524312 RXN524293:RXN524312 RNR524293:RNR524312 RDV524293:RDV524312 QTZ524293:QTZ524312 QKD524293:QKD524312 QAH524293:QAH524312 PQL524293:PQL524312 PGP524293:PGP524312 OWT524293:OWT524312 OMX524293:OMX524312 ODB524293:ODB524312 NTF524293:NTF524312 NJJ524293:NJJ524312 MZN524293:MZN524312 MPR524293:MPR524312 MFV524293:MFV524312 LVZ524293:LVZ524312 LMD524293:LMD524312 LCH524293:LCH524312 KSL524293:KSL524312 KIP524293:KIP524312 JYT524293:JYT524312 JOX524293:JOX524312 JFB524293:JFB524312 IVF524293:IVF524312 ILJ524293:ILJ524312 IBN524293:IBN524312 HRR524293:HRR524312 HHV524293:HHV524312 GXZ524293:GXZ524312 GOD524293:GOD524312 GEH524293:GEH524312 FUL524293:FUL524312 FKP524293:FKP524312 FAT524293:FAT524312 EQX524293:EQX524312 EHB524293:EHB524312 DXF524293:DXF524312 DNJ524293:DNJ524312 DDN524293:DDN524312 CTR524293:CTR524312 CJV524293:CJV524312 BZZ524293:BZZ524312 BQD524293:BQD524312 BGH524293:BGH524312 AWL524293:AWL524312 AMP524293:AMP524312 ACT524293:ACT524312 SX524293:SX524312 JB524293:JB524312 WVN458757:WVN458776 WLR458757:WLR458776 WBV458757:WBV458776 VRZ458757:VRZ458776 VID458757:VID458776 UYH458757:UYH458776 UOL458757:UOL458776 UEP458757:UEP458776 TUT458757:TUT458776 TKX458757:TKX458776 TBB458757:TBB458776 SRF458757:SRF458776 SHJ458757:SHJ458776 RXN458757:RXN458776 RNR458757:RNR458776 RDV458757:RDV458776 QTZ458757:QTZ458776 QKD458757:QKD458776 QAH458757:QAH458776 PQL458757:PQL458776 PGP458757:PGP458776 OWT458757:OWT458776 OMX458757:OMX458776 ODB458757:ODB458776 NTF458757:NTF458776 NJJ458757:NJJ458776 MZN458757:MZN458776 MPR458757:MPR458776 MFV458757:MFV458776 LVZ458757:LVZ458776 LMD458757:LMD458776 LCH458757:LCH458776 KSL458757:KSL458776 KIP458757:KIP458776 JYT458757:JYT458776 JOX458757:JOX458776 JFB458757:JFB458776 IVF458757:IVF458776 ILJ458757:ILJ458776 IBN458757:IBN458776 HRR458757:HRR458776 HHV458757:HHV458776 GXZ458757:GXZ458776 GOD458757:GOD458776 GEH458757:GEH458776 FUL458757:FUL458776 FKP458757:FKP458776 FAT458757:FAT458776 EQX458757:EQX458776 EHB458757:EHB458776 DXF458757:DXF458776 DNJ458757:DNJ458776 DDN458757:DDN458776 CTR458757:CTR458776 CJV458757:CJV458776 BZZ458757:BZZ458776 BQD458757:BQD458776 BGH458757:BGH458776 AWL458757:AWL458776 AMP458757:AMP458776 ACT458757:ACT458776 SX458757:SX458776 JB458757:JB458776 WVN393221:WVN393240 WLR393221:WLR393240 WBV393221:WBV393240 VRZ393221:VRZ393240 VID393221:VID393240 UYH393221:UYH393240 UOL393221:UOL393240 UEP393221:UEP393240 TUT393221:TUT393240 TKX393221:TKX393240 TBB393221:TBB393240 SRF393221:SRF393240 SHJ393221:SHJ393240 RXN393221:RXN393240 RNR393221:RNR393240 RDV393221:RDV393240 QTZ393221:QTZ393240 QKD393221:QKD393240 QAH393221:QAH393240 PQL393221:PQL393240 PGP393221:PGP393240 OWT393221:OWT393240 OMX393221:OMX393240 ODB393221:ODB393240 NTF393221:NTF393240 NJJ393221:NJJ393240 MZN393221:MZN393240 MPR393221:MPR393240 MFV393221:MFV393240 LVZ393221:LVZ393240 LMD393221:LMD393240 LCH393221:LCH393240 KSL393221:KSL393240 KIP393221:KIP393240 JYT393221:JYT393240 JOX393221:JOX393240 JFB393221:JFB393240 IVF393221:IVF393240 ILJ393221:ILJ393240 IBN393221:IBN393240 HRR393221:HRR393240 HHV393221:HHV393240 GXZ393221:GXZ393240 GOD393221:GOD393240 GEH393221:GEH393240 FUL393221:FUL393240 FKP393221:FKP393240 FAT393221:FAT393240 EQX393221:EQX393240 EHB393221:EHB393240 DXF393221:DXF393240 DNJ393221:DNJ393240 DDN393221:DDN393240 CTR393221:CTR393240 CJV393221:CJV393240 BZZ393221:BZZ393240 BQD393221:BQD393240 BGH393221:BGH393240 AWL393221:AWL393240 AMP393221:AMP393240 ACT393221:ACT393240 SX393221:SX393240 JB393221:JB393240 WVN327685:WVN327704 WLR327685:WLR327704 WBV327685:WBV327704 VRZ327685:VRZ327704 VID327685:VID327704 UYH327685:UYH327704 UOL327685:UOL327704 UEP327685:UEP327704 TUT327685:TUT327704 TKX327685:TKX327704 TBB327685:TBB327704 SRF327685:SRF327704 SHJ327685:SHJ327704 RXN327685:RXN327704 RNR327685:RNR327704 RDV327685:RDV327704 QTZ327685:QTZ327704 QKD327685:QKD327704 QAH327685:QAH327704 PQL327685:PQL327704 PGP327685:PGP327704 OWT327685:OWT327704 OMX327685:OMX327704 ODB327685:ODB327704 NTF327685:NTF327704 NJJ327685:NJJ327704 MZN327685:MZN327704 MPR327685:MPR327704 MFV327685:MFV327704 LVZ327685:LVZ327704 LMD327685:LMD327704 LCH327685:LCH327704 KSL327685:KSL327704 KIP327685:KIP327704 JYT327685:JYT327704 JOX327685:JOX327704 JFB327685:JFB327704 IVF327685:IVF327704 ILJ327685:ILJ327704 IBN327685:IBN327704 HRR327685:HRR327704 HHV327685:HHV327704 GXZ327685:GXZ327704 GOD327685:GOD327704 GEH327685:GEH327704 FUL327685:FUL327704 FKP327685:FKP327704 FAT327685:FAT327704 EQX327685:EQX327704 EHB327685:EHB327704 DXF327685:DXF327704 DNJ327685:DNJ327704 DDN327685:DDN327704 CTR327685:CTR327704 CJV327685:CJV327704 BZZ327685:BZZ327704 BQD327685:BQD327704 BGH327685:BGH327704 AWL327685:AWL327704 AMP327685:AMP327704 ACT327685:ACT327704 SX327685:SX327704 JB327685:JB327704 WVN262149:WVN262168 WLR262149:WLR262168 WBV262149:WBV262168 VRZ262149:VRZ262168 VID262149:VID262168 UYH262149:UYH262168 UOL262149:UOL262168 UEP262149:UEP262168 TUT262149:TUT262168 TKX262149:TKX262168 TBB262149:TBB262168 SRF262149:SRF262168 SHJ262149:SHJ262168 RXN262149:RXN262168 RNR262149:RNR262168 RDV262149:RDV262168 QTZ262149:QTZ262168 QKD262149:QKD262168 QAH262149:QAH262168 PQL262149:PQL262168 PGP262149:PGP262168 OWT262149:OWT262168 OMX262149:OMX262168 ODB262149:ODB262168 NTF262149:NTF262168 NJJ262149:NJJ262168 MZN262149:MZN262168 MPR262149:MPR262168 MFV262149:MFV262168 LVZ262149:LVZ262168 LMD262149:LMD262168 LCH262149:LCH262168 KSL262149:KSL262168 KIP262149:KIP262168 JYT262149:JYT262168 JOX262149:JOX262168 JFB262149:JFB262168 IVF262149:IVF262168 ILJ262149:ILJ262168 IBN262149:IBN262168 HRR262149:HRR262168 HHV262149:HHV262168 GXZ262149:GXZ262168 GOD262149:GOD262168 GEH262149:GEH262168 FUL262149:FUL262168 FKP262149:FKP262168 FAT262149:FAT262168 EQX262149:EQX262168 EHB262149:EHB262168 DXF262149:DXF262168 DNJ262149:DNJ262168 DDN262149:DDN262168 CTR262149:CTR262168 CJV262149:CJV262168 BZZ262149:BZZ262168 BQD262149:BQD262168 BGH262149:BGH262168 AWL262149:AWL262168 AMP262149:AMP262168 ACT262149:ACT262168 SX262149:SX262168 JB262149:JB262168 WVN196613:WVN196632 WLR196613:WLR196632 WBV196613:WBV196632 VRZ196613:VRZ196632 VID196613:VID196632 UYH196613:UYH196632 UOL196613:UOL196632 UEP196613:UEP196632 TUT196613:TUT196632 TKX196613:TKX196632 TBB196613:TBB196632 SRF196613:SRF196632 SHJ196613:SHJ196632 RXN196613:RXN196632 RNR196613:RNR196632 RDV196613:RDV196632 QTZ196613:QTZ196632 QKD196613:QKD196632 QAH196613:QAH196632 PQL196613:PQL196632 PGP196613:PGP196632 OWT196613:OWT196632 OMX196613:OMX196632 ODB196613:ODB196632 NTF196613:NTF196632 NJJ196613:NJJ196632 MZN196613:MZN196632 MPR196613:MPR196632 MFV196613:MFV196632 LVZ196613:LVZ196632 LMD196613:LMD196632 LCH196613:LCH196632 KSL196613:KSL196632 KIP196613:KIP196632 JYT196613:JYT196632 JOX196613:JOX196632 JFB196613:JFB196632 IVF196613:IVF196632 ILJ196613:ILJ196632 IBN196613:IBN196632 HRR196613:HRR196632 HHV196613:HHV196632 GXZ196613:GXZ196632 GOD196613:GOD196632 GEH196613:GEH196632 FUL196613:FUL196632 FKP196613:FKP196632 FAT196613:FAT196632 EQX196613:EQX196632 EHB196613:EHB196632 DXF196613:DXF196632 DNJ196613:DNJ196632 DDN196613:DDN196632 CTR196613:CTR196632 CJV196613:CJV196632 BZZ196613:BZZ196632 BQD196613:BQD196632 BGH196613:BGH196632 AWL196613:AWL196632 AMP196613:AMP196632 ACT196613:ACT196632 SX196613:SX196632 JB196613:JB196632 WVN131077:WVN131096 WLR131077:WLR131096 WBV131077:WBV131096 VRZ131077:VRZ131096 VID131077:VID131096 UYH131077:UYH131096 UOL131077:UOL131096 UEP131077:UEP131096 TUT131077:TUT131096 TKX131077:TKX131096 TBB131077:TBB131096 SRF131077:SRF131096 SHJ131077:SHJ131096 RXN131077:RXN131096 RNR131077:RNR131096 RDV131077:RDV131096 QTZ131077:QTZ131096 QKD131077:QKD131096 QAH131077:QAH131096 PQL131077:PQL131096 PGP131077:PGP131096 OWT131077:OWT131096 OMX131077:OMX131096 ODB131077:ODB131096 NTF131077:NTF131096 NJJ131077:NJJ131096 MZN131077:MZN131096 MPR131077:MPR131096 MFV131077:MFV131096 LVZ131077:LVZ131096 LMD131077:LMD131096 LCH131077:LCH131096 KSL131077:KSL131096 KIP131077:KIP131096 JYT131077:JYT131096 JOX131077:JOX131096 JFB131077:JFB131096 IVF131077:IVF131096 ILJ131077:ILJ131096 IBN131077:IBN131096 HRR131077:HRR131096 HHV131077:HHV131096 GXZ131077:GXZ131096 GOD131077:GOD131096 GEH131077:GEH131096 FUL131077:FUL131096 FKP131077:FKP131096 FAT131077:FAT131096 EQX131077:EQX131096 EHB131077:EHB131096 DXF131077:DXF131096 DNJ131077:DNJ131096 DDN131077:DDN131096 CTR131077:CTR131096 CJV131077:CJV131096 BZZ131077:BZZ131096 BQD131077:BQD131096 BGH131077:BGH131096 AWL131077:AWL131096 AMP131077:AMP131096 ACT131077:ACT131096 SX131077:SX131096 JB131077:JB131096 WVN65541:WVN65560 WLR65541:WLR65560 WBV65541:WBV65560 VRZ65541:VRZ65560 VID65541:VID65560 UYH65541:UYH65560 UOL65541:UOL65560 UEP65541:UEP65560 TUT65541:TUT65560 TKX65541:TKX65560 TBB65541:TBB65560 SRF65541:SRF65560 SHJ65541:SHJ65560 RXN65541:RXN65560 RNR65541:RNR65560 RDV65541:RDV65560 QTZ65541:QTZ65560 QKD65541:QKD65560 QAH65541:QAH65560 PQL65541:PQL65560 PGP65541:PGP65560 OWT65541:OWT65560 OMX65541:OMX65560 ODB65541:ODB65560 NTF65541:NTF65560 NJJ65541:NJJ65560 MZN65541:MZN65560 MPR65541:MPR65560 MFV65541:MFV65560 LVZ65541:LVZ65560 LMD65541:LMD65560 LCH65541:LCH65560 KSL65541:KSL65560 KIP65541:KIP65560 JYT65541:JYT65560 JOX65541:JOX65560 JFB65541:JFB65560 IVF65541:IVF65560 ILJ65541:ILJ65560 IBN65541:IBN65560 HRR65541:HRR65560 HHV65541:HHV65560 GXZ65541:GXZ65560 GOD65541:GOD65560 GEH65541:GEH65560 FUL65541:FUL65560 FKP65541:FKP65560 FAT65541:FAT65560 EQX65541:EQX65560 EHB65541:EHB65560 DXF65541:DXF65560 DNJ65541:DNJ65560 DDN65541:DDN65560 CTR65541:CTR65560 CJV65541:CJV65560 BZZ65541:BZZ65560 BQD65541:BQD65560 BGH65541:BGH65560 AWL65541:AWL65560 AMP65541:AMP65560 ACT65541:ACT65560 SX65541:SX65560 SP11:SP41 ACL11:ACL41 AMH11:AMH41 AWD11:AWD41 BFZ11:BFZ41 BPV11:BPV41 BZR11:BZR41 CJN11:CJN41 CTJ11:CTJ41 DDF11:DDF41 DNB11:DNB41 DWX11:DWX41 EGT11:EGT41 EQP11:EQP41 FAL11:FAL41 FKH11:FKH41 FUD11:FUD41 GDZ11:GDZ41 GNV11:GNV41 GXR11:GXR41 HHN11:HHN41 HRJ11:HRJ41 IBF11:IBF41 ILB11:ILB41 IUX11:IUX41 JET11:JET41 JOP11:JOP41 JYL11:JYL41 KIH11:KIH41 KSD11:KSD41 LBZ11:LBZ41 LLV11:LLV41 LVR11:LVR41 MFN11:MFN41 MPJ11:MPJ41 MZF11:MZF41 NJB11:NJB41 NSX11:NSX41 OCT11:OCT41 OMP11:OMP41 OWL11:OWL41 PGH11:PGH41 PQD11:PQD41 PZZ11:PZZ41 QJV11:QJV41 QTR11:QTR41 RDN11:RDN41 RNJ11:RNJ41 RXF11:RXF41 SHB11:SHB41 SQX11:SQX41 TAT11:TAT41 TKP11:TKP41 TUL11:TUL41 UEH11:UEH41 UOD11:UOD41 UXZ11:UXZ41 VHV11:VHV41 VRR11:VRR41 WBN11:WBN41 WLJ11:WLJ41 WVF11:WVF41 WVN46:WVN49 IT11:IT41" xr:uid="{84996A07-46EE-4806-8A16-DD2AB39CF4A8}">
      <formula1>$B$58:$B$59</formula1>
    </dataValidation>
    <dataValidation type="list" showInputMessage="1" showErrorMessage="1" prompt="空白にする時は、「Delete」キーを押してください。" sqref="WVL983045:WVL983064 IZ65541:IZ65560 SV65541:SV65560 ACR65541:ACR65560 AMN65541:AMN65560 AWJ65541:AWJ65560 BGF65541:BGF65560 BQB65541:BQB65560 BZX65541:BZX65560 CJT65541:CJT65560 CTP65541:CTP65560 DDL65541:DDL65560 DNH65541:DNH65560 DXD65541:DXD65560 EGZ65541:EGZ65560 EQV65541:EQV65560 FAR65541:FAR65560 FKN65541:FKN65560 FUJ65541:FUJ65560 GEF65541:GEF65560 GOB65541:GOB65560 GXX65541:GXX65560 HHT65541:HHT65560 HRP65541:HRP65560 IBL65541:IBL65560 ILH65541:ILH65560 IVD65541:IVD65560 JEZ65541:JEZ65560 JOV65541:JOV65560 JYR65541:JYR65560 KIN65541:KIN65560 KSJ65541:KSJ65560 LCF65541:LCF65560 LMB65541:LMB65560 LVX65541:LVX65560 MFT65541:MFT65560 MPP65541:MPP65560 MZL65541:MZL65560 NJH65541:NJH65560 NTD65541:NTD65560 OCZ65541:OCZ65560 OMV65541:OMV65560 OWR65541:OWR65560 PGN65541:PGN65560 PQJ65541:PQJ65560 QAF65541:QAF65560 QKB65541:QKB65560 QTX65541:QTX65560 RDT65541:RDT65560 RNP65541:RNP65560 RXL65541:RXL65560 SHH65541:SHH65560 SRD65541:SRD65560 TAZ65541:TAZ65560 TKV65541:TKV65560 TUR65541:TUR65560 UEN65541:UEN65560 UOJ65541:UOJ65560 UYF65541:UYF65560 VIB65541:VIB65560 VRX65541:VRX65560 WBT65541:WBT65560 WLP65541:WLP65560 WVL65541:WVL65560 IZ131077:IZ131096 SV131077:SV131096 ACR131077:ACR131096 AMN131077:AMN131096 AWJ131077:AWJ131096 BGF131077:BGF131096 BQB131077:BQB131096 BZX131077:BZX131096 CJT131077:CJT131096 CTP131077:CTP131096 DDL131077:DDL131096 DNH131077:DNH131096 DXD131077:DXD131096 EGZ131077:EGZ131096 EQV131077:EQV131096 FAR131077:FAR131096 FKN131077:FKN131096 FUJ131077:FUJ131096 GEF131077:GEF131096 GOB131077:GOB131096 GXX131077:GXX131096 HHT131077:HHT131096 HRP131077:HRP131096 IBL131077:IBL131096 ILH131077:ILH131096 IVD131077:IVD131096 JEZ131077:JEZ131096 JOV131077:JOV131096 JYR131077:JYR131096 KIN131077:KIN131096 KSJ131077:KSJ131096 LCF131077:LCF131096 LMB131077:LMB131096 LVX131077:LVX131096 MFT131077:MFT131096 MPP131077:MPP131096 MZL131077:MZL131096 NJH131077:NJH131096 NTD131077:NTD131096 OCZ131077:OCZ131096 OMV131077:OMV131096 OWR131077:OWR131096 PGN131077:PGN131096 PQJ131077:PQJ131096 QAF131077:QAF131096 QKB131077:QKB131096 QTX131077:QTX131096 RDT131077:RDT131096 RNP131077:RNP131096 RXL131077:RXL131096 SHH131077:SHH131096 SRD131077:SRD131096 TAZ131077:TAZ131096 TKV131077:TKV131096 TUR131077:TUR131096 UEN131077:UEN131096 UOJ131077:UOJ131096 UYF131077:UYF131096 VIB131077:VIB131096 VRX131077:VRX131096 WBT131077:WBT131096 WLP131077:WLP131096 WVL131077:WVL131096 IZ196613:IZ196632 SV196613:SV196632 ACR196613:ACR196632 AMN196613:AMN196632 AWJ196613:AWJ196632 BGF196613:BGF196632 BQB196613:BQB196632 BZX196613:BZX196632 CJT196613:CJT196632 CTP196613:CTP196632 DDL196613:DDL196632 DNH196613:DNH196632 DXD196613:DXD196632 EGZ196613:EGZ196632 EQV196613:EQV196632 FAR196613:FAR196632 FKN196613:FKN196632 FUJ196613:FUJ196632 GEF196613:GEF196632 GOB196613:GOB196632 GXX196613:GXX196632 HHT196613:HHT196632 HRP196613:HRP196632 IBL196613:IBL196632 ILH196613:ILH196632 IVD196613:IVD196632 JEZ196613:JEZ196632 JOV196613:JOV196632 JYR196613:JYR196632 KIN196613:KIN196632 KSJ196613:KSJ196632 LCF196613:LCF196632 LMB196613:LMB196632 LVX196613:LVX196632 MFT196613:MFT196632 MPP196613:MPP196632 MZL196613:MZL196632 NJH196613:NJH196632 NTD196613:NTD196632 OCZ196613:OCZ196632 OMV196613:OMV196632 OWR196613:OWR196632 PGN196613:PGN196632 PQJ196613:PQJ196632 QAF196613:QAF196632 QKB196613:QKB196632 QTX196613:QTX196632 RDT196613:RDT196632 RNP196613:RNP196632 RXL196613:RXL196632 SHH196613:SHH196632 SRD196613:SRD196632 TAZ196613:TAZ196632 TKV196613:TKV196632 TUR196613:TUR196632 UEN196613:UEN196632 UOJ196613:UOJ196632 UYF196613:UYF196632 VIB196613:VIB196632 VRX196613:VRX196632 WBT196613:WBT196632 WLP196613:WLP196632 WVL196613:WVL196632 IZ262149:IZ262168 SV262149:SV262168 ACR262149:ACR262168 AMN262149:AMN262168 AWJ262149:AWJ262168 BGF262149:BGF262168 BQB262149:BQB262168 BZX262149:BZX262168 CJT262149:CJT262168 CTP262149:CTP262168 DDL262149:DDL262168 DNH262149:DNH262168 DXD262149:DXD262168 EGZ262149:EGZ262168 EQV262149:EQV262168 FAR262149:FAR262168 FKN262149:FKN262168 FUJ262149:FUJ262168 GEF262149:GEF262168 GOB262149:GOB262168 GXX262149:GXX262168 HHT262149:HHT262168 HRP262149:HRP262168 IBL262149:IBL262168 ILH262149:ILH262168 IVD262149:IVD262168 JEZ262149:JEZ262168 JOV262149:JOV262168 JYR262149:JYR262168 KIN262149:KIN262168 KSJ262149:KSJ262168 LCF262149:LCF262168 LMB262149:LMB262168 LVX262149:LVX262168 MFT262149:MFT262168 MPP262149:MPP262168 MZL262149:MZL262168 NJH262149:NJH262168 NTD262149:NTD262168 OCZ262149:OCZ262168 OMV262149:OMV262168 OWR262149:OWR262168 PGN262149:PGN262168 PQJ262149:PQJ262168 QAF262149:QAF262168 QKB262149:QKB262168 QTX262149:QTX262168 RDT262149:RDT262168 RNP262149:RNP262168 RXL262149:RXL262168 SHH262149:SHH262168 SRD262149:SRD262168 TAZ262149:TAZ262168 TKV262149:TKV262168 TUR262149:TUR262168 UEN262149:UEN262168 UOJ262149:UOJ262168 UYF262149:UYF262168 VIB262149:VIB262168 VRX262149:VRX262168 WBT262149:WBT262168 WLP262149:WLP262168 WVL262149:WVL262168 IZ327685:IZ327704 SV327685:SV327704 ACR327685:ACR327704 AMN327685:AMN327704 AWJ327685:AWJ327704 BGF327685:BGF327704 BQB327685:BQB327704 BZX327685:BZX327704 CJT327685:CJT327704 CTP327685:CTP327704 DDL327685:DDL327704 DNH327685:DNH327704 DXD327685:DXD327704 EGZ327685:EGZ327704 EQV327685:EQV327704 FAR327685:FAR327704 FKN327685:FKN327704 FUJ327685:FUJ327704 GEF327685:GEF327704 GOB327685:GOB327704 GXX327685:GXX327704 HHT327685:HHT327704 HRP327685:HRP327704 IBL327685:IBL327704 ILH327685:ILH327704 IVD327685:IVD327704 JEZ327685:JEZ327704 JOV327685:JOV327704 JYR327685:JYR327704 KIN327685:KIN327704 KSJ327685:KSJ327704 LCF327685:LCF327704 LMB327685:LMB327704 LVX327685:LVX327704 MFT327685:MFT327704 MPP327685:MPP327704 MZL327685:MZL327704 NJH327685:NJH327704 NTD327685:NTD327704 OCZ327685:OCZ327704 OMV327685:OMV327704 OWR327685:OWR327704 PGN327685:PGN327704 PQJ327685:PQJ327704 QAF327685:QAF327704 QKB327685:QKB327704 QTX327685:QTX327704 RDT327685:RDT327704 RNP327685:RNP327704 RXL327685:RXL327704 SHH327685:SHH327704 SRD327685:SRD327704 TAZ327685:TAZ327704 TKV327685:TKV327704 TUR327685:TUR327704 UEN327685:UEN327704 UOJ327685:UOJ327704 UYF327685:UYF327704 VIB327685:VIB327704 VRX327685:VRX327704 WBT327685:WBT327704 WLP327685:WLP327704 WVL327685:WVL327704 IZ393221:IZ393240 SV393221:SV393240 ACR393221:ACR393240 AMN393221:AMN393240 AWJ393221:AWJ393240 BGF393221:BGF393240 BQB393221:BQB393240 BZX393221:BZX393240 CJT393221:CJT393240 CTP393221:CTP393240 DDL393221:DDL393240 DNH393221:DNH393240 DXD393221:DXD393240 EGZ393221:EGZ393240 EQV393221:EQV393240 FAR393221:FAR393240 FKN393221:FKN393240 FUJ393221:FUJ393240 GEF393221:GEF393240 GOB393221:GOB393240 GXX393221:GXX393240 HHT393221:HHT393240 HRP393221:HRP393240 IBL393221:IBL393240 ILH393221:ILH393240 IVD393221:IVD393240 JEZ393221:JEZ393240 JOV393221:JOV393240 JYR393221:JYR393240 KIN393221:KIN393240 KSJ393221:KSJ393240 LCF393221:LCF393240 LMB393221:LMB393240 LVX393221:LVX393240 MFT393221:MFT393240 MPP393221:MPP393240 MZL393221:MZL393240 NJH393221:NJH393240 NTD393221:NTD393240 OCZ393221:OCZ393240 OMV393221:OMV393240 OWR393221:OWR393240 PGN393221:PGN393240 PQJ393221:PQJ393240 QAF393221:QAF393240 QKB393221:QKB393240 QTX393221:QTX393240 RDT393221:RDT393240 RNP393221:RNP393240 RXL393221:RXL393240 SHH393221:SHH393240 SRD393221:SRD393240 TAZ393221:TAZ393240 TKV393221:TKV393240 TUR393221:TUR393240 UEN393221:UEN393240 UOJ393221:UOJ393240 UYF393221:UYF393240 VIB393221:VIB393240 VRX393221:VRX393240 WBT393221:WBT393240 WLP393221:WLP393240 WVL393221:WVL393240 IZ458757:IZ458776 SV458757:SV458776 ACR458757:ACR458776 AMN458757:AMN458776 AWJ458757:AWJ458776 BGF458757:BGF458776 BQB458757:BQB458776 BZX458757:BZX458776 CJT458757:CJT458776 CTP458757:CTP458776 DDL458757:DDL458776 DNH458757:DNH458776 DXD458757:DXD458776 EGZ458757:EGZ458776 EQV458757:EQV458776 FAR458757:FAR458776 FKN458757:FKN458776 FUJ458757:FUJ458776 GEF458757:GEF458776 GOB458757:GOB458776 GXX458757:GXX458776 HHT458757:HHT458776 HRP458757:HRP458776 IBL458757:IBL458776 ILH458757:ILH458776 IVD458757:IVD458776 JEZ458757:JEZ458776 JOV458757:JOV458776 JYR458757:JYR458776 KIN458757:KIN458776 KSJ458757:KSJ458776 LCF458757:LCF458776 LMB458757:LMB458776 LVX458757:LVX458776 MFT458757:MFT458776 MPP458757:MPP458776 MZL458757:MZL458776 NJH458757:NJH458776 NTD458757:NTD458776 OCZ458757:OCZ458776 OMV458757:OMV458776 OWR458757:OWR458776 PGN458757:PGN458776 PQJ458757:PQJ458776 QAF458757:QAF458776 QKB458757:QKB458776 QTX458757:QTX458776 RDT458757:RDT458776 RNP458757:RNP458776 RXL458757:RXL458776 SHH458757:SHH458776 SRD458757:SRD458776 TAZ458757:TAZ458776 TKV458757:TKV458776 TUR458757:TUR458776 UEN458757:UEN458776 UOJ458757:UOJ458776 UYF458757:UYF458776 VIB458757:VIB458776 VRX458757:VRX458776 WBT458757:WBT458776 WLP458757:WLP458776 WVL458757:WVL458776 IZ524293:IZ524312 SV524293:SV524312 ACR524293:ACR524312 AMN524293:AMN524312 AWJ524293:AWJ524312 BGF524293:BGF524312 BQB524293:BQB524312 BZX524293:BZX524312 CJT524293:CJT524312 CTP524293:CTP524312 DDL524293:DDL524312 DNH524293:DNH524312 DXD524293:DXD524312 EGZ524293:EGZ524312 EQV524293:EQV524312 FAR524293:FAR524312 FKN524293:FKN524312 FUJ524293:FUJ524312 GEF524293:GEF524312 GOB524293:GOB524312 GXX524293:GXX524312 HHT524293:HHT524312 HRP524293:HRP524312 IBL524293:IBL524312 ILH524293:ILH524312 IVD524293:IVD524312 JEZ524293:JEZ524312 JOV524293:JOV524312 JYR524293:JYR524312 KIN524293:KIN524312 KSJ524293:KSJ524312 LCF524293:LCF524312 LMB524293:LMB524312 LVX524293:LVX524312 MFT524293:MFT524312 MPP524293:MPP524312 MZL524293:MZL524312 NJH524293:NJH524312 NTD524293:NTD524312 OCZ524293:OCZ524312 OMV524293:OMV524312 OWR524293:OWR524312 PGN524293:PGN524312 PQJ524293:PQJ524312 QAF524293:QAF524312 QKB524293:QKB524312 QTX524293:QTX524312 RDT524293:RDT524312 RNP524293:RNP524312 RXL524293:RXL524312 SHH524293:SHH524312 SRD524293:SRD524312 TAZ524293:TAZ524312 TKV524293:TKV524312 TUR524293:TUR524312 UEN524293:UEN524312 UOJ524293:UOJ524312 UYF524293:UYF524312 VIB524293:VIB524312 VRX524293:VRX524312 WBT524293:WBT524312 WLP524293:WLP524312 WVL524293:WVL524312 IZ589829:IZ589848 SV589829:SV589848 ACR589829:ACR589848 AMN589829:AMN589848 AWJ589829:AWJ589848 BGF589829:BGF589848 BQB589829:BQB589848 BZX589829:BZX589848 CJT589829:CJT589848 CTP589829:CTP589848 DDL589829:DDL589848 DNH589829:DNH589848 DXD589829:DXD589848 EGZ589829:EGZ589848 EQV589829:EQV589848 FAR589829:FAR589848 FKN589829:FKN589848 FUJ589829:FUJ589848 GEF589829:GEF589848 GOB589829:GOB589848 GXX589829:GXX589848 HHT589829:HHT589848 HRP589829:HRP589848 IBL589829:IBL589848 ILH589829:ILH589848 IVD589829:IVD589848 JEZ589829:JEZ589848 JOV589829:JOV589848 JYR589829:JYR589848 KIN589829:KIN589848 KSJ589829:KSJ589848 LCF589829:LCF589848 LMB589829:LMB589848 LVX589829:LVX589848 MFT589829:MFT589848 MPP589829:MPP589848 MZL589829:MZL589848 NJH589829:NJH589848 NTD589829:NTD589848 OCZ589829:OCZ589848 OMV589829:OMV589848 OWR589829:OWR589848 PGN589829:PGN589848 PQJ589829:PQJ589848 QAF589829:QAF589848 QKB589829:QKB589848 QTX589829:QTX589848 RDT589829:RDT589848 RNP589829:RNP589848 RXL589829:RXL589848 SHH589829:SHH589848 SRD589829:SRD589848 TAZ589829:TAZ589848 TKV589829:TKV589848 TUR589829:TUR589848 UEN589829:UEN589848 UOJ589829:UOJ589848 UYF589829:UYF589848 VIB589829:VIB589848 VRX589829:VRX589848 WBT589829:WBT589848 WLP589829:WLP589848 WVL589829:WVL589848 IZ655365:IZ655384 SV655365:SV655384 ACR655365:ACR655384 AMN655365:AMN655384 AWJ655365:AWJ655384 BGF655365:BGF655384 BQB655365:BQB655384 BZX655365:BZX655384 CJT655365:CJT655384 CTP655365:CTP655384 DDL655365:DDL655384 DNH655365:DNH655384 DXD655365:DXD655384 EGZ655365:EGZ655384 EQV655365:EQV655384 FAR655365:FAR655384 FKN655365:FKN655384 FUJ655365:FUJ655384 GEF655365:GEF655384 GOB655365:GOB655384 GXX655365:GXX655384 HHT655365:HHT655384 HRP655365:HRP655384 IBL655365:IBL655384 ILH655365:ILH655384 IVD655365:IVD655384 JEZ655365:JEZ655384 JOV655365:JOV655384 JYR655365:JYR655384 KIN655365:KIN655384 KSJ655365:KSJ655384 LCF655365:LCF655384 LMB655365:LMB655384 LVX655365:LVX655384 MFT655365:MFT655384 MPP655365:MPP655384 MZL655365:MZL655384 NJH655365:NJH655384 NTD655365:NTD655384 OCZ655365:OCZ655384 OMV655365:OMV655384 OWR655365:OWR655384 PGN655365:PGN655384 PQJ655365:PQJ655384 QAF655365:QAF655384 QKB655365:QKB655384 QTX655365:QTX655384 RDT655365:RDT655384 RNP655365:RNP655384 RXL655365:RXL655384 SHH655365:SHH655384 SRD655365:SRD655384 TAZ655365:TAZ655384 TKV655365:TKV655384 TUR655365:TUR655384 UEN655365:UEN655384 UOJ655365:UOJ655384 UYF655365:UYF655384 VIB655365:VIB655384 VRX655365:VRX655384 WBT655365:WBT655384 WLP655365:WLP655384 WVL655365:WVL655384 IZ720901:IZ720920 SV720901:SV720920 ACR720901:ACR720920 AMN720901:AMN720920 AWJ720901:AWJ720920 BGF720901:BGF720920 BQB720901:BQB720920 BZX720901:BZX720920 CJT720901:CJT720920 CTP720901:CTP720920 DDL720901:DDL720920 DNH720901:DNH720920 DXD720901:DXD720920 EGZ720901:EGZ720920 EQV720901:EQV720920 FAR720901:FAR720920 FKN720901:FKN720920 FUJ720901:FUJ720920 GEF720901:GEF720920 GOB720901:GOB720920 GXX720901:GXX720920 HHT720901:HHT720920 HRP720901:HRP720920 IBL720901:IBL720920 ILH720901:ILH720920 IVD720901:IVD720920 JEZ720901:JEZ720920 JOV720901:JOV720920 JYR720901:JYR720920 KIN720901:KIN720920 KSJ720901:KSJ720920 LCF720901:LCF720920 LMB720901:LMB720920 LVX720901:LVX720920 MFT720901:MFT720920 MPP720901:MPP720920 MZL720901:MZL720920 NJH720901:NJH720920 NTD720901:NTD720920 OCZ720901:OCZ720920 OMV720901:OMV720920 OWR720901:OWR720920 PGN720901:PGN720920 PQJ720901:PQJ720920 QAF720901:QAF720920 QKB720901:QKB720920 QTX720901:QTX720920 RDT720901:RDT720920 RNP720901:RNP720920 RXL720901:RXL720920 SHH720901:SHH720920 SRD720901:SRD720920 TAZ720901:TAZ720920 TKV720901:TKV720920 TUR720901:TUR720920 UEN720901:UEN720920 UOJ720901:UOJ720920 UYF720901:UYF720920 VIB720901:VIB720920 VRX720901:VRX720920 WBT720901:WBT720920 WLP720901:WLP720920 WVL720901:WVL720920 IZ786437:IZ786456 SV786437:SV786456 ACR786437:ACR786456 AMN786437:AMN786456 AWJ786437:AWJ786456 BGF786437:BGF786456 BQB786437:BQB786456 BZX786437:BZX786456 CJT786437:CJT786456 CTP786437:CTP786456 DDL786437:DDL786456 DNH786437:DNH786456 DXD786437:DXD786456 EGZ786437:EGZ786456 EQV786437:EQV786456 FAR786437:FAR786456 FKN786437:FKN786456 FUJ786437:FUJ786456 GEF786437:GEF786456 GOB786437:GOB786456 GXX786437:GXX786456 HHT786437:HHT786456 HRP786437:HRP786456 IBL786437:IBL786456 ILH786437:ILH786456 IVD786437:IVD786456 JEZ786437:JEZ786456 JOV786437:JOV786456 JYR786437:JYR786456 KIN786437:KIN786456 KSJ786437:KSJ786456 LCF786437:LCF786456 LMB786437:LMB786456 LVX786437:LVX786456 MFT786437:MFT786456 MPP786437:MPP786456 MZL786437:MZL786456 NJH786437:NJH786456 NTD786437:NTD786456 OCZ786437:OCZ786456 OMV786437:OMV786456 OWR786437:OWR786456 PGN786437:PGN786456 PQJ786437:PQJ786456 QAF786437:QAF786456 QKB786437:QKB786456 QTX786437:QTX786456 RDT786437:RDT786456 RNP786437:RNP786456 RXL786437:RXL786456 SHH786437:SHH786456 SRD786437:SRD786456 TAZ786437:TAZ786456 TKV786437:TKV786456 TUR786437:TUR786456 UEN786437:UEN786456 UOJ786437:UOJ786456 UYF786437:UYF786456 VIB786437:VIB786456 VRX786437:VRX786456 WBT786437:WBT786456 WLP786437:WLP786456 WVL786437:WVL786456 IZ851973:IZ851992 SV851973:SV851992 ACR851973:ACR851992 AMN851973:AMN851992 AWJ851973:AWJ851992 BGF851973:BGF851992 BQB851973:BQB851992 BZX851973:BZX851992 CJT851973:CJT851992 CTP851973:CTP851992 DDL851973:DDL851992 DNH851973:DNH851992 DXD851973:DXD851992 EGZ851973:EGZ851992 EQV851973:EQV851992 FAR851973:FAR851992 FKN851973:FKN851992 FUJ851973:FUJ851992 GEF851973:GEF851992 GOB851973:GOB851992 GXX851973:GXX851992 HHT851973:HHT851992 HRP851973:HRP851992 IBL851973:IBL851992 ILH851973:ILH851992 IVD851973:IVD851992 JEZ851973:JEZ851992 JOV851973:JOV851992 JYR851973:JYR851992 KIN851973:KIN851992 KSJ851973:KSJ851992 LCF851973:LCF851992 LMB851973:LMB851992 LVX851973:LVX851992 MFT851973:MFT851992 MPP851973:MPP851992 MZL851973:MZL851992 NJH851973:NJH851992 NTD851973:NTD851992 OCZ851973:OCZ851992 OMV851973:OMV851992 OWR851973:OWR851992 PGN851973:PGN851992 PQJ851973:PQJ851992 QAF851973:QAF851992 QKB851973:QKB851992 QTX851973:QTX851992 RDT851973:RDT851992 RNP851973:RNP851992 RXL851973:RXL851992 SHH851973:SHH851992 SRD851973:SRD851992 TAZ851973:TAZ851992 TKV851973:TKV851992 TUR851973:TUR851992 UEN851973:UEN851992 UOJ851973:UOJ851992 UYF851973:UYF851992 VIB851973:VIB851992 VRX851973:VRX851992 WBT851973:WBT851992 WLP851973:WLP851992 WVL851973:WVL851992 IZ917509:IZ917528 SV917509:SV917528 ACR917509:ACR917528 AMN917509:AMN917528 AWJ917509:AWJ917528 BGF917509:BGF917528 BQB917509:BQB917528 BZX917509:BZX917528 CJT917509:CJT917528 CTP917509:CTP917528 DDL917509:DDL917528 DNH917509:DNH917528 DXD917509:DXD917528 EGZ917509:EGZ917528 EQV917509:EQV917528 FAR917509:FAR917528 FKN917509:FKN917528 FUJ917509:FUJ917528 GEF917509:GEF917528 GOB917509:GOB917528 GXX917509:GXX917528 HHT917509:HHT917528 HRP917509:HRP917528 IBL917509:IBL917528 ILH917509:ILH917528 IVD917509:IVD917528 JEZ917509:JEZ917528 JOV917509:JOV917528 JYR917509:JYR917528 KIN917509:KIN917528 KSJ917509:KSJ917528 LCF917509:LCF917528 LMB917509:LMB917528 LVX917509:LVX917528 MFT917509:MFT917528 MPP917509:MPP917528 MZL917509:MZL917528 NJH917509:NJH917528 NTD917509:NTD917528 OCZ917509:OCZ917528 OMV917509:OMV917528 OWR917509:OWR917528 PGN917509:PGN917528 PQJ917509:PQJ917528 QAF917509:QAF917528 QKB917509:QKB917528 QTX917509:QTX917528 RDT917509:RDT917528 RNP917509:RNP917528 RXL917509:RXL917528 SHH917509:SHH917528 SRD917509:SRD917528 TAZ917509:TAZ917528 TKV917509:TKV917528 TUR917509:TUR917528 UEN917509:UEN917528 UOJ917509:UOJ917528 UYF917509:UYF917528 VIB917509:VIB917528 VRX917509:VRX917528 WBT917509:WBT917528 WLP917509:WLP917528 WVL917509:WVL917528 IZ983045:IZ983064 SV983045:SV983064 ACR983045:ACR983064 AMN983045:AMN983064 AWJ983045:AWJ983064 BGF983045:BGF983064 BQB983045:BQB983064 BZX983045:BZX983064 CJT983045:CJT983064 CTP983045:CTP983064 DDL983045:DDL983064 DNH983045:DNH983064 DXD983045:DXD983064 EGZ983045:EGZ983064 EQV983045:EQV983064 FAR983045:FAR983064 FKN983045:FKN983064 FUJ983045:FUJ983064 GEF983045:GEF983064 GOB983045:GOB983064 GXX983045:GXX983064 HHT983045:HHT983064 HRP983045:HRP983064 IBL983045:IBL983064 ILH983045:ILH983064 IVD983045:IVD983064 JEZ983045:JEZ983064 JOV983045:JOV983064 JYR983045:JYR983064 KIN983045:KIN983064 KSJ983045:KSJ983064 LCF983045:LCF983064 LMB983045:LMB983064 LVX983045:LVX983064 MFT983045:MFT983064 MPP983045:MPP983064 MZL983045:MZL983064 NJH983045:NJH983064 NTD983045:NTD983064 OCZ983045:OCZ983064 OMV983045:OMV983064 OWR983045:OWR983064 PGN983045:PGN983064 PQJ983045:PQJ983064 QAF983045:QAF983064 QKB983045:QKB983064 QTX983045:QTX983064 RDT983045:RDT983064 RNP983045:RNP983064 RXL983045:RXL983064 SHH983045:SHH983064 SRD983045:SRD983064 TAZ983045:TAZ983064 TKV983045:TKV983064 TUR983045:TUR983064 UEN983045:UEN983064 UOJ983045:UOJ983064 UYF983045:UYF983064 VIB983045:VIB983064 VRX983045:VRX983064 WBT983045:WBT983064 WLP983045:WLP983064 SV46:SV49 ACR46:ACR49 AMN46:AMN49 AWJ46:AWJ49 BGF46:BGF49 BQB46:BQB49 BZX46:BZX49 CJT46:CJT49 CTP46:CTP49 DDL46:DDL49 DNH46:DNH49 DXD46:DXD49 EGZ46:EGZ49 EQV46:EQV49 FAR46:FAR49 FKN46:FKN49 FUJ46:FUJ49 GEF46:GEF49 GOB46:GOB49 GXX46:GXX49 HHT46:HHT49 HRP46:HRP49 IBL46:IBL49 ILH46:ILH49 IVD46:IVD49 JEZ46:JEZ49 JOV46:JOV49 JYR46:JYR49 KIN46:KIN49 KSJ46:KSJ49 LCF46:LCF49 LMB46:LMB49 LVX46:LVX49 MFT46:MFT49 MPP46:MPP49 MZL46:MZL49 NJH46:NJH49 NTD46:NTD49 OCZ46:OCZ49 OMV46:OMV49 OWR46:OWR49 PGN46:PGN49 PQJ46:PQJ49 QAF46:QAF49 QKB46:QKB49 QTX46:QTX49 RDT46:RDT49 RNP46:RNP49 RXL46:RXL49 SHH46:SHH49 SRD46:SRD49 TAZ46:TAZ49 TKV46:TKV49 TUR46:TUR49 UEN46:UEN49 UOJ46:UOJ49 UYF46:UYF49 VIB46:VIB49 VRX46:VRX49 WBT46:WBT49 WLP46:WLP49 WVL46:WVL49 WLH11:WLH41 WBL11:WBL41 VRP11:VRP41 VHT11:VHT41 UXX11:UXX41 UOB11:UOB41 UEF11:UEF41 TUJ11:TUJ41 TKN11:TKN41 TAR11:TAR41 SQV11:SQV41 SGZ11:SGZ41 RXD11:RXD41 RNH11:RNH41 RDL11:RDL41 QTP11:QTP41 QJT11:QJT41 PZX11:PZX41 PQB11:PQB41 PGF11:PGF41 OWJ11:OWJ41 OMN11:OMN41 OCR11:OCR41 NSV11:NSV41 NIZ11:NIZ41 MZD11:MZD41 MPH11:MPH41 MFL11:MFL41 LVP11:LVP41 LLT11:LLT41 LBX11:LBX41 KSB11:KSB41 KIF11:KIF41 JYJ11:JYJ41 JON11:JON41 JER11:JER41 IUV11:IUV41 IKZ11:IKZ41 IBD11:IBD41 HRH11:HRH41 HHL11:HHL41 GXP11:GXP41 GNT11:GNT41 GDX11:GDX41 FUB11:FUB41 FKF11:FKF41 FAJ11:FAJ41 EQN11:EQN41 EGR11:EGR41 DWV11:DWV41 DMZ11:DMZ41 DDD11:DDD41 CTH11:CTH41 CJL11:CJL41 BZP11:BZP41 BPT11:BPT41 BFX11:BFX41 AWB11:AWB41 AMF11:AMF41 ACJ11:ACJ41 SN11:SN41 IR11:IR41 IZ46:IZ49 WVD11:WVD41" xr:uid="{CC1FFC81-0D38-4913-A027-6FF062913984}">
      <formula1>",×"</formula1>
    </dataValidation>
    <dataValidation type="list" allowBlank="1" showInputMessage="1" showErrorMessage="1" sqref="WVJ983045:WVJ983064 I131078:I131097 IX65541:IX65560 ST65541:ST65560 ACP65541:ACP65560 AML65541:AML65560 AWH65541:AWH65560 BGD65541:BGD65560 BPZ65541:BPZ65560 BZV65541:BZV65560 CJR65541:CJR65560 CTN65541:CTN65560 DDJ65541:DDJ65560 DNF65541:DNF65560 DXB65541:DXB65560 EGX65541:EGX65560 EQT65541:EQT65560 FAP65541:FAP65560 FKL65541:FKL65560 FUH65541:FUH65560 GED65541:GED65560 GNZ65541:GNZ65560 GXV65541:GXV65560 HHR65541:HHR65560 HRN65541:HRN65560 IBJ65541:IBJ65560 ILF65541:ILF65560 IVB65541:IVB65560 JEX65541:JEX65560 JOT65541:JOT65560 JYP65541:JYP65560 KIL65541:KIL65560 KSH65541:KSH65560 LCD65541:LCD65560 LLZ65541:LLZ65560 LVV65541:LVV65560 MFR65541:MFR65560 MPN65541:MPN65560 MZJ65541:MZJ65560 NJF65541:NJF65560 NTB65541:NTB65560 OCX65541:OCX65560 OMT65541:OMT65560 OWP65541:OWP65560 PGL65541:PGL65560 PQH65541:PQH65560 QAD65541:QAD65560 QJZ65541:QJZ65560 QTV65541:QTV65560 RDR65541:RDR65560 RNN65541:RNN65560 RXJ65541:RXJ65560 SHF65541:SHF65560 SRB65541:SRB65560 TAX65541:TAX65560 TKT65541:TKT65560 TUP65541:TUP65560 UEL65541:UEL65560 UOH65541:UOH65560 UYD65541:UYD65560 VHZ65541:VHZ65560 VRV65541:VRV65560 WBR65541:WBR65560 WLN65541:WLN65560 WVJ65541:WVJ65560 I196614:I196633 IX131077:IX131096 ST131077:ST131096 ACP131077:ACP131096 AML131077:AML131096 AWH131077:AWH131096 BGD131077:BGD131096 BPZ131077:BPZ131096 BZV131077:BZV131096 CJR131077:CJR131096 CTN131077:CTN131096 DDJ131077:DDJ131096 DNF131077:DNF131096 DXB131077:DXB131096 EGX131077:EGX131096 EQT131077:EQT131096 FAP131077:FAP131096 FKL131077:FKL131096 FUH131077:FUH131096 GED131077:GED131096 GNZ131077:GNZ131096 GXV131077:GXV131096 HHR131077:HHR131096 HRN131077:HRN131096 IBJ131077:IBJ131096 ILF131077:ILF131096 IVB131077:IVB131096 JEX131077:JEX131096 JOT131077:JOT131096 JYP131077:JYP131096 KIL131077:KIL131096 KSH131077:KSH131096 LCD131077:LCD131096 LLZ131077:LLZ131096 LVV131077:LVV131096 MFR131077:MFR131096 MPN131077:MPN131096 MZJ131077:MZJ131096 NJF131077:NJF131096 NTB131077:NTB131096 OCX131077:OCX131096 OMT131077:OMT131096 OWP131077:OWP131096 PGL131077:PGL131096 PQH131077:PQH131096 QAD131077:QAD131096 QJZ131077:QJZ131096 QTV131077:QTV131096 RDR131077:RDR131096 RNN131077:RNN131096 RXJ131077:RXJ131096 SHF131077:SHF131096 SRB131077:SRB131096 TAX131077:TAX131096 TKT131077:TKT131096 TUP131077:TUP131096 UEL131077:UEL131096 UOH131077:UOH131096 UYD131077:UYD131096 VHZ131077:VHZ131096 VRV131077:VRV131096 WBR131077:WBR131096 WLN131077:WLN131096 WVJ131077:WVJ131096 I262150:I262169 IX196613:IX196632 ST196613:ST196632 ACP196613:ACP196632 AML196613:AML196632 AWH196613:AWH196632 BGD196613:BGD196632 BPZ196613:BPZ196632 BZV196613:BZV196632 CJR196613:CJR196632 CTN196613:CTN196632 DDJ196613:DDJ196632 DNF196613:DNF196632 DXB196613:DXB196632 EGX196613:EGX196632 EQT196613:EQT196632 FAP196613:FAP196632 FKL196613:FKL196632 FUH196613:FUH196632 GED196613:GED196632 GNZ196613:GNZ196632 GXV196613:GXV196632 HHR196613:HHR196632 HRN196613:HRN196632 IBJ196613:IBJ196632 ILF196613:ILF196632 IVB196613:IVB196632 JEX196613:JEX196632 JOT196613:JOT196632 JYP196613:JYP196632 KIL196613:KIL196632 KSH196613:KSH196632 LCD196613:LCD196632 LLZ196613:LLZ196632 LVV196613:LVV196632 MFR196613:MFR196632 MPN196613:MPN196632 MZJ196613:MZJ196632 NJF196613:NJF196632 NTB196613:NTB196632 OCX196613:OCX196632 OMT196613:OMT196632 OWP196613:OWP196632 PGL196613:PGL196632 PQH196613:PQH196632 QAD196613:QAD196632 QJZ196613:QJZ196632 QTV196613:QTV196632 RDR196613:RDR196632 RNN196613:RNN196632 RXJ196613:RXJ196632 SHF196613:SHF196632 SRB196613:SRB196632 TAX196613:TAX196632 TKT196613:TKT196632 TUP196613:TUP196632 UEL196613:UEL196632 UOH196613:UOH196632 UYD196613:UYD196632 VHZ196613:VHZ196632 VRV196613:VRV196632 WBR196613:WBR196632 WLN196613:WLN196632 WVJ196613:WVJ196632 I327686:I327705 IX262149:IX262168 ST262149:ST262168 ACP262149:ACP262168 AML262149:AML262168 AWH262149:AWH262168 BGD262149:BGD262168 BPZ262149:BPZ262168 BZV262149:BZV262168 CJR262149:CJR262168 CTN262149:CTN262168 DDJ262149:DDJ262168 DNF262149:DNF262168 DXB262149:DXB262168 EGX262149:EGX262168 EQT262149:EQT262168 FAP262149:FAP262168 FKL262149:FKL262168 FUH262149:FUH262168 GED262149:GED262168 GNZ262149:GNZ262168 GXV262149:GXV262168 HHR262149:HHR262168 HRN262149:HRN262168 IBJ262149:IBJ262168 ILF262149:ILF262168 IVB262149:IVB262168 JEX262149:JEX262168 JOT262149:JOT262168 JYP262149:JYP262168 KIL262149:KIL262168 KSH262149:KSH262168 LCD262149:LCD262168 LLZ262149:LLZ262168 LVV262149:LVV262168 MFR262149:MFR262168 MPN262149:MPN262168 MZJ262149:MZJ262168 NJF262149:NJF262168 NTB262149:NTB262168 OCX262149:OCX262168 OMT262149:OMT262168 OWP262149:OWP262168 PGL262149:PGL262168 PQH262149:PQH262168 QAD262149:QAD262168 QJZ262149:QJZ262168 QTV262149:QTV262168 RDR262149:RDR262168 RNN262149:RNN262168 RXJ262149:RXJ262168 SHF262149:SHF262168 SRB262149:SRB262168 TAX262149:TAX262168 TKT262149:TKT262168 TUP262149:TUP262168 UEL262149:UEL262168 UOH262149:UOH262168 UYD262149:UYD262168 VHZ262149:VHZ262168 VRV262149:VRV262168 WBR262149:WBR262168 WLN262149:WLN262168 WVJ262149:WVJ262168 I393222:I393241 IX327685:IX327704 ST327685:ST327704 ACP327685:ACP327704 AML327685:AML327704 AWH327685:AWH327704 BGD327685:BGD327704 BPZ327685:BPZ327704 BZV327685:BZV327704 CJR327685:CJR327704 CTN327685:CTN327704 DDJ327685:DDJ327704 DNF327685:DNF327704 DXB327685:DXB327704 EGX327685:EGX327704 EQT327685:EQT327704 FAP327685:FAP327704 FKL327685:FKL327704 FUH327685:FUH327704 GED327685:GED327704 GNZ327685:GNZ327704 GXV327685:GXV327704 HHR327685:HHR327704 HRN327685:HRN327704 IBJ327685:IBJ327704 ILF327685:ILF327704 IVB327685:IVB327704 JEX327685:JEX327704 JOT327685:JOT327704 JYP327685:JYP327704 KIL327685:KIL327704 KSH327685:KSH327704 LCD327685:LCD327704 LLZ327685:LLZ327704 LVV327685:LVV327704 MFR327685:MFR327704 MPN327685:MPN327704 MZJ327685:MZJ327704 NJF327685:NJF327704 NTB327685:NTB327704 OCX327685:OCX327704 OMT327685:OMT327704 OWP327685:OWP327704 PGL327685:PGL327704 PQH327685:PQH327704 QAD327685:QAD327704 QJZ327685:QJZ327704 QTV327685:QTV327704 RDR327685:RDR327704 RNN327685:RNN327704 RXJ327685:RXJ327704 SHF327685:SHF327704 SRB327685:SRB327704 TAX327685:TAX327704 TKT327685:TKT327704 TUP327685:TUP327704 UEL327685:UEL327704 UOH327685:UOH327704 UYD327685:UYD327704 VHZ327685:VHZ327704 VRV327685:VRV327704 WBR327685:WBR327704 WLN327685:WLN327704 WVJ327685:WVJ327704 I458758:I458777 IX393221:IX393240 ST393221:ST393240 ACP393221:ACP393240 AML393221:AML393240 AWH393221:AWH393240 BGD393221:BGD393240 BPZ393221:BPZ393240 BZV393221:BZV393240 CJR393221:CJR393240 CTN393221:CTN393240 DDJ393221:DDJ393240 DNF393221:DNF393240 DXB393221:DXB393240 EGX393221:EGX393240 EQT393221:EQT393240 FAP393221:FAP393240 FKL393221:FKL393240 FUH393221:FUH393240 GED393221:GED393240 GNZ393221:GNZ393240 GXV393221:GXV393240 HHR393221:HHR393240 HRN393221:HRN393240 IBJ393221:IBJ393240 ILF393221:ILF393240 IVB393221:IVB393240 JEX393221:JEX393240 JOT393221:JOT393240 JYP393221:JYP393240 KIL393221:KIL393240 KSH393221:KSH393240 LCD393221:LCD393240 LLZ393221:LLZ393240 LVV393221:LVV393240 MFR393221:MFR393240 MPN393221:MPN393240 MZJ393221:MZJ393240 NJF393221:NJF393240 NTB393221:NTB393240 OCX393221:OCX393240 OMT393221:OMT393240 OWP393221:OWP393240 PGL393221:PGL393240 PQH393221:PQH393240 QAD393221:QAD393240 QJZ393221:QJZ393240 QTV393221:QTV393240 RDR393221:RDR393240 RNN393221:RNN393240 RXJ393221:RXJ393240 SHF393221:SHF393240 SRB393221:SRB393240 TAX393221:TAX393240 TKT393221:TKT393240 TUP393221:TUP393240 UEL393221:UEL393240 UOH393221:UOH393240 UYD393221:UYD393240 VHZ393221:VHZ393240 VRV393221:VRV393240 WBR393221:WBR393240 WLN393221:WLN393240 WVJ393221:WVJ393240 I524294:I524313 IX458757:IX458776 ST458757:ST458776 ACP458757:ACP458776 AML458757:AML458776 AWH458757:AWH458776 BGD458757:BGD458776 BPZ458757:BPZ458776 BZV458757:BZV458776 CJR458757:CJR458776 CTN458757:CTN458776 DDJ458757:DDJ458776 DNF458757:DNF458776 DXB458757:DXB458776 EGX458757:EGX458776 EQT458757:EQT458776 FAP458757:FAP458776 FKL458757:FKL458776 FUH458757:FUH458776 GED458757:GED458776 GNZ458757:GNZ458776 GXV458757:GXV458776 HHR458757:HHR458776 HRN458757:HRN458776 IBJ458757:IBJ458776 ILF458757:ILF458776 IVB458757:IVB458776 JEX458757:JEX458776 JOT458757:JOT458776 JYP458757:JYP458776 KIL458757:KIL458776 KSH458757:KSH458776 LCD458757:LCD458776 LLZ458757:LLZ458776 LVV458757:LVV458776 MFR458757:MFR458776 MPN458757:MPN458776 MZJ458757:MZJ458776 NJF458757:NJF458776 NTB458757:NTB458776 OCX458757:OCX458776 OMT458757:OMT458776 OWP458757:OWP458776 PGL458757:PGL458776 PQH458757:PQH458776 QAD458757:QAD458776 QJZ458757:QJZ458776 QTV458757:QTV458776 RDR458757:RDR458776 RNN458757:RNN458776 RXJ458757:RXJ458776 SHF458757:SHF458776 SRB458757:SRB458776 TAX458757:TAX458776 TKT458757:TKT458776 TUP458757:TUP458776 UEL458757:UEL458776 UOH458757:UOH458776 UYD458757:UYD458776 VHZ458757:VHZ458776 VRV458757:VRV458776 WBR458757:WBR458776 WLN458757:WLN458776 WVJ458757:WVJ458776 I589830:I589849 IX524293:IX524312 ST524293:ST524312 ACP524293:ACP524312 AML524293:AML524312 AWH524293:AWH524312 BGD524293:BGD524312 BPZ524293:BPZ524312 BZV524293:BZV524312 CJR524293:CJR524312 CTN524293:CTN524312 DDJ524293:DDJ524312 DNF524293:DNF524312 DXB524293:DXB524312 EGX524293:EGX524312 EQT524293:EQT524312 FAP524293:FAP524312 FKL524293:FKL524312 FUH524293:FUH524312 GED524293:GED524312 GNZ524293:GNZ524312 GXV524293:GXV524312 HHR524293:HHR524312 HRN524293:HRN524312 IBJ524293:IBJ524312 ILF524293:ILF524312 IVB524293:IVB524312 JEX524293:JEX524312 JOT524293:JOT524312 JYP524293:JYP524312 KIL524293:KIL524312 KSH524293:KSH524312 LCD524293:LCD524312 LLZ524293:LLZ524312 LVV524293:LVV524312 MFR524293:MFR524312 MPN524293:MPN524312 MZJ524293:MZJ524312 NJF524293:NJF524312 NTB524293:NTB524312 OCX524293:OCX524312 OMT524293:OMT524312 OWP524293:OWP524312 PGL524293:PGL524312 PQH524293:PQH524312 QAD524293:QAD524312 QJZ524293:QJZ524312 QTV524293:QTV524312 RDR524293:RDR524312 RNN524293:RNN524312 RXJ524293:RXJ524312 SHF524293:SHF524312 SRB524293:SRB524312 TAX524293:TAX524312 TKT524293:TKT524312 TUP524293:TUP524312 UEL524293:UEL524312 UOH524293:UOH524312 UYD524293:UYD524312 VHZ524293:VHZ524312 VRV524293:VRV524312 WBR524293:WBR524312 WLN524293:WLN524312 WVJ524293:WVJ524312 I655366:I655385 IX589829:IX589848 ST589829:ST589848 ACP589829:ACP589848 AML589829:AML589848 AWH589829:AWH589848 BGD589829:BGD589848 BPZ589829:BPZ589848 BZV589829:BZV589848 CJR589829:CJR589848 CTN589829:CTN589848 DDJ589829:DDJ589848 DNF589829:DNF589848 DXB589829:DXB589848 EGX589829:EGX589848 EQT589829:EQT589848 FAP589829:FAP589848 FKL589829:FKL589848 FUH589829:FUH589848 GED589829:GED589848 GNZ589829:GNZ589848 GXV589829:GXV589848 HHR589829:HHR589848 HRN589829:HRN589848 IBJ589829:IBJ589848 ILF589829:ILF589848 IVB589829:IVB589848 JEX589829:JEX589848 JOT589829:JOT589848 JYP589829:JYP589848 KIL589829:KIL589848 KSH589829:KSH589848 LCD589829:LCD589848 LLZ589829:LLZ589848 LVV589829:LVV589848 MFR589829:MFR589848 MPN589829:MPN589848 MZJ589829:MZJ589848 NJF589829:NJF589848 NTB589829:NTB589848 OCX589829:OCX589848 OMT589829:OMT589848 OWP589829:OWP589848 PGL589829:PGL589848 PQH589829:PQH589848 QAD589829:QAD589848 QJZ589829:QJZ589848 QTV589829:QTV589848 RDR589829:RDR589848 RNN589829:RNN589848 RXJ589829:RXJ589848 SHF589829:SHF589848 SRB589829:SRB589848 TAX589829:TAX589848 TKT589829:TKT589848 TUP589829:TUP589848 UEL589829:UEL589848 UOH589829:UOH589848 UYD589829:UYD589848 VHZ589829:VHZ589848 VRV589829:VRV589848 WBR589829:WBR589848 WLN589829:WLN589848 WVJ589829:WVJ589848 I720902:I720921 IX655365:IX655384 ST655365:ST655384 ACP655365:ACP655384 AML655365:AML655384 AWH655365:AWH655384 BGD655365:BGD655384 BPZ655365:BPZ655384 BZV655365:BZV655384 CJR655365:CJR655384 CTN655365:CTN655384 DDJ655365:DDJ655384 DNF655365:DNF655384 DXB655365:DXB655384 EGX655365:EGX655384 EQT655365:EQT655384 FAP655365:FAP655384 FKL655365:FKL655384 FUH655365:FUH655384 GED655365:GED655384 GNZ655365:GNZ655384 GXV655365:GXV655384 HHR655365:HHR655384 HRN655365:HRN655384 IBJ655365:IBJ655384 ILF655365:ILF655384 IVB655365:IVB655384 JEX655365:JEX655384 JOT655365:JOT655384 JYP655365:JYP655384 KIL655365:KIL655384 KSH655365:KSH655384 LCD655365:LCD655384 LLZ655365:LLZ655384 LVV655365:LVV655384 MFR655365:MFR655384 MPN655365:MPN655384 MZJ655365:MZJ655384 NJF655365:NJF655384 NTB655365:NTB655384 OCX655365:OCX655384 OMT655365:OMT655384 OWP655365:OWP655384 PGL655365:PGL655384 PQH655365:PQH655384 QAD655365:QAD655384 QJZ655365:QJZ655384 QTV655365:QTV655384 RDR655365:RDR655384 RNN655365:RNN655384 RXJ655365:RXJ655384 SHF655365:SHF655384 SRB655365:SRB655384 TAX655365:TAX655384 TKT655365:TKT655384 TUP655365:TUP655384 UEL655365:UEL655384 UOH655365:UOH655384 UYD655365:UYD655384 VHZ655365:VHZ655384 VRV655365:VRV655384 WBR655365:WBR655384 WLN655365:WLN655384 WVJ655365:WVJ655384 I786438:I786457 IX720901:IX720920 ST720901:ST720920 ACP720901:ACP720920 AML720901:AML720920 AWH720901:AWH720920 BGD720901:BGD720920 BPZ720901:BPZ720920 BZV720901:BZV720920 CJR720901:CJR720920 CTN720901:CTN720920 DDJ720901:DDJ720920 DNF720901:DNF720920 DXB720901:DXB720920 EGX720901:EGX720920 EQT720901:EQT720920 FAP720901:FAP720920 FKL720901:FKL720920 FUH720901:FUH720920 GED720901:GED720920 GNZ720901:GNZ720920 GXV720901:GXV720920 HHR720901:HHR720920 HRN720901:HRN720920 IBJ720901:IBJ720920 ILF720901:ILF720920 IVB720901:IVB720920 JEX720901:JEX720920 JOT720901:JOT720920 JYP720901:JYP720920 KIL720901:KIL720920 KSH720901:KSH720920 LCD720901:LCD720920 LLZ720901:LLZ720920 LVV720901:LVV720920 MFR720901:MFR720920 MPN720901:MPN720920 MZJ720901:MZJ720920 NJF720901:NJF720920 NTB720901:NTB720920 OCX720901:OCX720920 OMT720901:OMT720920 OWP720901:OWP720920 PGL720901:PGL720920 PQH720901:PQH720920 QAD720901:QAD720920 QJZ720901:QJZ720920 QTV720901:QTV720920 RDR720901:RDR720920 RNN720901:RNN720920 RXJ720901:RXJ720920 SHF720901:SHF720920 SRB720901:SRB720920 TAX720901:TAX720920 TKT720901:TKT720920 TUP720901:TUP720920 UEL720901:UEL720920 UOH720901:UOH720920 UYD720901:UYD720920 VHZ720901:VHZ720920 VRV720901:VRV720920 WBR720901:WBR720920 WLN720901:WLN720920 WVJ720901:WVJ720920 I851974:I851993 IX786437:IX786456 ST786437:ST786456 ACP786437:ACP786456 AML786437:AML786456 AWH786437:AWH786456 BGD786437:BGD786456 BPZ786437:BPZ786456 BZV786437:BZV786456 CJR786437:CJR786456 CTN786437:CTN786456 DDJ786437:DDJ786456 DNF786437:DNF786456 DXB786437:DXB786456 EGX786437:EGX786456 EQT786437:EQT786456 FAP786437:FAP786456 FKL786437:FKL786456 FUH786437:FUH786456 GED786437:GED786456 GNZ786437:GNZ786456 GXV786437:GXV786456 HHR786437:HHR786456 HRN786437:HRN786456 IBJ786437:IBJ786456 ILF786437:ILF786456 IVB786437:IVB786456 JEX786437:JEX786456 JOT786437:JOT786456 JYP786437:JYP786456 KIL786437:KIL786456 KSH786437:KSH786456 LCD786437:LCD786456 LLZ786437:LLZ786456 LVV786437:LVV786456 MFR786437:MFR786456 MPN786437:MPN786456 MZJ786437:MZJ786456 NJF786437:NJF786456 NTB786437:NTB786456 OCX786437:OCX786456 OMT786437:OMT786456 OWP786437:OWP786456 PGL786437:PGL786456 PQH786437:PQH786456 QAD786437:QAD786456 QJZ786437:QJZ786456 QTV786437:QTV786456 RDR786437:RDR786456 RNN786437:RNN786456 RXJ786437:RXJ786456 SHF786437:SHF786456 SRB786437:SRB786456 TAX786437:TAX786456 TKT786437:TKT786456 TUP786437:TUP786456 UEL786437:UEL786456 UOH786437:UOH786456 UYD786437:UYD786456 VHZ786437:VHZ786456 VRV786437:VRV786456 WBR786437:WBR786456 WLN786437:WLN786456 WVJ786437:WVJ786456 I917510:I917529 IX851973:IX851992 ST851973:ST851992 ACP851973:ACP851992 AML851973:AML851992 AWH851973:AWH851992 BGD851973:BGD851992 BPZ851973:BPZ851992 BZV851973:BZV851992 CJR851973:CJR851992 CTN851973:CTN851992 DDJ851973:DDJ851992 DNF851973:DNF851992 DXB851973:DXB851992 EGX851973:EGX851992 EQT851973:EQT851992 FAP851973:FAP851992 FKL851973:FKL851992 FUH851973:FUH851992 GED851973:GED851992 GNZ851973:GNZ851992 GXV851973:GXV851992 HHR851973:HHR851992 HRN851973:HRN851992 IBJ851973:IBJ851992 ILF851973:ILF851992 IVB851973:IVB851992 JEX851973:JEX851992 JOT851973:JOT851992 JYP851973:JYP851992 KIL851973:KIL851992 KSH851973:KSH851992 LCD851973:LCD851992 LLZ851973:LLZ851992 LVV851973:LVV851992 MFR851973:MFR851992 MPN851973:MPN851992 MZJ851973:MZJ851992 NJF851973:NJF851992 NTB851973:NTB851992 OCX851973:OCX851992 OMT851973:OMT851992 OWP851973:OWP851992 PGL851973:PGL851992 PQH851973:PQH851992 QAD851973:QAD851992 QJZ851973:QJZ851992 QTV851973:QTV851992 RDR851973:RDR851992 RNN851973:RNN851992 RXJ851973:RXJ851992 SHF851973:SHF851992 SRB851973:SRB851992 TAX851973:TAX851992 TKT851973:TKT851992 TUP851973:TUP851992 UEL851973:UEL851992 UOH851973:UOH851992 UYD851973:UYD851992 VHZ851973:VHZ851992 VRV851973:VRV851992 WBR851973:WBR851992 WLN851973:WLN851992 WVJ851973:WVJ851992 I983046:I983065 IX917509:IX917528 ST917509:ST917528 ACP917509:ACP917528 AML917509:AML917528 AWH917509:AWH917528 BGD917509:BGD917528 BPZ917509:BPZ917528 BZV917509:BZV917528 CJR917509:CJR917528 CTN917509:CTN917528 DDJ917509:DDJ917528 DNF917509:DNF917528 DXB917509:DXB917528 EGX917509:EGX917528 EQT917509:EQT917528 FAP917509:FAP917528 FKL917509:FKL917528 FUH917509:FUH917528 GED917509:GED917528 GNZ917509:GNZ917528 GXV917509:GXV917528 HHR917509:HHR917528 HRN917509:HRN917528 IBJ917509:IBJ917528 ILF917509:ILF917528 IVB917509:IVB917528 JEX917509:JEX917528 JOT917509:JOT917528 JYP917509:JYP917528 KIL917509:KIL917528 KSH917509:KSH917528 LCD917509:LCD917528 LLZ917509:LLZ917528 LVV917509:LVV917528 MFR917509:MFR917528 MPN917509:MPN917528 MZJ917509:MZJ917528 NJF917509:NJF917528 NTB917509:NTB917528 OCX917509:OCX917528 OMT917509:OMT917528 OWP917509:OWP917528 PGL917509:PGL917528 PQH917509:PQH917528 QAD917509:QAD917528 QJZ917509:QJZ917528 QTV917509:QTV917528 RDR917509:RDR917528 RNN917509:RNN917528 RXJ917509:RXJ917528 SHF917509:SHF917528 SRB917509:SRB917528 TAX917509:TAX917528 TKT917509:TKT917528 TUP917509:TUP917528 UEL917509:UEL917528 UOH917509:UOH917528 UYD917509:UYD917528 VHZ917509:VHZ917528 VRV917509:VRV917528 WBR917509:WBR917528 WLN917509:WLN917528 WVJ917509:WVJ917528 I11:I40 IX983045:IX983064 ST983045:ST983064 ACP983045:ACP983064 AML983045:AML983064 AWH983045:AWH983064 BGD983045:BGD983064 BPZ983045:BPZ983064 BZV983045:BZV983064 CJR983045:CJR983064 CTN983045:CTN983064 DDJ983045:DDJ983064 DNF983045:DNF983064 DXB983045:DXB983064 EGX983045:EGX983064 EQT983045:EQT983064 FAP983045:FAP983064 FKL983045:FKL983064 FUH983045:FUH983064 GED983045:GED983064 GNZ983045:GNZ983064 GXV983045:GXV983064 HHR983045:HHR983064 HRN983045:HRN983064 IBJ983045:IBJ983064 ILF983045:ILF983064 IVB983045:IVB983064 JEX983045:JEX983064 JOT983045:JOT983064 JYP983045:JYP983064 KIL983045:KIL983064 KSH983045:KSH983064 LCD983045:LCD983064 LLZ983045:LLZ983064 LVV983045:LVV983064 MFR983045:MFR983064 MPN983045:MPN983064 MZJ983045:MZJ983064 NJF983045:NJF983064 NTB983045:NTB983064 OCX983045:OCX983064 OMT983045:OMT983064 OWP983045:OWP983064 PGL983045:PGL983064 PQH983045:PQH983064 QAD983045:QAD983064 QJZ983045:QJZ983064 QTV983045:QTV983064 RDR983045:RDR983064 RNN983045:RNN983064 RXJ983045:RXJ983064 SHF983045:SHF983064 SRB983045:SRB983064 TAX983045:TAX983064 TKT983045:TKT983064 TUP983045:TUP983064 UEL983045:UEL983064 UOH983045:UOH983064 UYD983045:UYD983064 VHZ983045:VHZ983064 VRV983045:VRV983064 WBR983045:WBR983064 WLN983045:WLN983064 WLN46:WLN49 IX46:IX49 ST46:ST49 ACP46:ACP49 AML46:AML49 AWH46:AWH49 BGD46:BGD49 BPZ46:BPZ49 BZV46:BZV49 CJR46:CJR49 CTN46:CTN49 DDJ46:DDJ49 DNF46:DNF49 DXB46:DXB49 EGX46:EGX49 EQT46:EQT49 FAP46:FAP49 FKL46:FKL49 FUH46:FUH49 GED46:GED49 GNZ46:GNZ49 GXV46:GXV49 HHR46:HHR49 HRN46:HRN49 IBJ46:IBJ49 ILF46:ILF49 IVB46:IVB49 JEX46:JEX49 JOT46:JOT49 JYP46:JYP49 KIL46:KIL49 KSH46:KSH49 LCD46:LCD49 LLZ46:LLZ49 LVV46:LVV49 MFR46:MFR49 MPN46:MPN49 MZJ46:MZJ49 NJF46:NJF49 NTB46:NTB49 OCX46:OCX49 OMT46:OMT49 OWP46:OWP49 PGL46:PGL49 PQH46:PQH49 QAD46:QAD49 QJZ46:QJZ49 QTV46:QTV49 RDR46:RDR49 RNN46:RNN49 RXJ46:RXJ49 SHF46:SHF49 SRB46:SRB49 TAX46:TAX49 TKT46:TKT49 TUP46:TUP49 UEL46:UEL49 UOH46:UOH49 UYD46:UYD49 VHZ46:VHZ49 VRV46:VRV49 WBR46:WBR49 WBJ11:WBJ41 VRN11:VRN41 VHR11:VHR41 UXV11:UXV41 UNZ11:UNZ41 UED11:UED41 TUH11:TUH41 TKL11:TKL41 TAP11:TAP41 SQT11:SQT41 SGX11:SGX41 RXB11:RXB41 RNF11:RNF41 RDJ11:RDJ41 QTN11:QTN41 QJR11:QJR41 PZV11:PZV41 PPZ11:PPZ41 PGD11:PGD41 OWH11:OWH41 OML11:OML41 OCP11:OCP41 NST11:NST41 NIX11:NIX41 MZB11:MZB41 MPF11:MPF41 MFJ11:MFJ41 LVN11:LVN41 LLR11:LLR41 LBV11:LBV41 KRZ11:KRZ41 KID11:KID41 JYH11:JYH41 JOL11:JOL41 JEP11:JEP41 IUT11:IUT41 IKX11:IKX41 IBB11:IBB41 HRF11:HRF41 HHJ11:HHJ41 GXN11:GXN41 GNR11:GNR41 GDV11:GDV41 FTZ11:FTZ41 FKD11:FKD41 FAH11:FAH41 EQL11:EQL41 EGP11:EGP41 DWT11:DWT41 DMX11:DMX41 DDB11:DDB41 CTF11:CTF41 CJJ11:CJJ41 BZN11:BZN41 BPR11:BPR41 BFV11:BFV41 AVZ11:AVZ41 AMD11:AMD41 ACH11:ACH41 SL11:SL41 IP11:IP41 WLF11:WLF41 WVB11:WVB41 WVJ46:WVJ49 I65542:I65561" xr:uid="{6B457E9B-3A43-4D3E-9B38-899C56F367DA}">
      <formula1>"常勤,非常勤"</formula1>
    </dataValidation>
    <dataValidation type="list" allowBlank="1" showInputMessage="1" showErrorMessage="1" sqref="WVK983045:WVK983064 J65542:J65561 IY65541:IY65560 SU65541:SU65560 ACQ65541:ACQ65560 AMM65541:AMM65560 AWI65541:AWI65560 BGE65541:BGE65560 BQA65541:BQA65560 BZW65541:BZW65560 CJS65541:CJS65560 CTO65541:CTO65560 DDK65541:DDK65560 DNG65541:DNG65560 DXC65541:DXC65560 EGY65541:EGY65560 EQU65541:EQU65560 FAQ65541:FAQ65560 FKM65541:FKM65560 FUI65541:FUI65560 GEE65541:GEE65560 GOA65541:GOA65560 GXW65541:GXW65560 HHS65541:HHS65560 HRO65541:HRO65560 IBK65541:IBK65560 ILG65541:ILG65560 IVC65541:IVC65560 JEY65541:JEY65560 JOU65541:JOU65560 JYQ65541:JYQ65560 KIM65541:KIM65560 KSI65541:KSI65560 LCE65541:LCE65560 LMA65541:LMA65560 LVW65541:LVW65560 MFS65541:MFS65560 MPO65541:MPO65560 MZK65541:MZK65560 NJG65541:NJG65560 NTC65541:NTC65560 OCY65541:OCY65560 OMU65541:OMU65560 OWQ65541:OWQ65560 PGM65541:PGM65560 PQI65541:PQI65560 QAE65541:QAE65560 QKA65541:QKA65560 QTW65541:QTW65560 RDS65541:RDS65560 RNO65541:RNO65560 RXK65541:RXK65560 SHG65541:SHG65560 SRC65541:SRC65560 TAY65541:TAY65560 TKU65541:TKU65560 TUQ65541:TUQ65560 UEM65541:UEM65560 UOI65541:UOI65560 UYE65541:UYE65560 VIA65541:VIA65560 VRW65541:VRW65560 WBS65541:WBS65560 WLO65541:WLO65560 WVK65541:WVK65560 J131078:J131097 IY131077:IY131096 SU131077:SU131096 ACQ131077:ACQ131096 AMM131077:AMM131096 AWI131077:AWI131096 BGE131077:BGE131096 BQA131077:BQA131096 BZW131077:BZW131096 CJS131077:CJS131096 CTO131077:CTO131096 DDK131077:DDK131096 DNG131077:DNG131096 DXC131077:DXC131096 EGY131077:EGY131096 EQU131077:EQU131096 FAQ131077:FAQ131096 FKM131077:FKM131096 FUI131077:FUI131096 GEE131077:GEE131096 GOA131077:GOA131096 GXW131077:GXW131096 HHS131077:HHS131096 HRO131077:HRO131096 IBK131077:IBK131096 ILG131077:ILG131096 IVC131077:IVC131096 JEY131077:JEY131096 JOU131077:JOU131096 JYQ131077:JYQ131096 KIM131077:KIM131096 KSI131077:KSI131096 LCE131077:LCE131096 LMA131077:LMA131096 LVW131077:LVW131096 MFS131077:MFS131096 MPO131077:MPO131096 MZK131077:MZK131096 NJG131077:NJG131096 NTC131077:NTC131096 OCY131077:OCY131096 OMU131077:OMU131096 OWQ131077:OWQ131096 PGM131077:PGM131096 PQI131077:PQI131096 QAE131077:QAE131096 QKA131077:QKA131096 QTW131077:QTW131096 RDS131077:RDS131096 RNO131077:RNO131096 RXK131077:RXK131096 SHG131077:SHG131096 SRC131077:SRC131096 TAY131077:TAY131096 TKU131077:TKU131096 TUQ131077:TUQ131096 UEM131077:UEM131096 UOI131077:UOI131096 UYE131077:UYE131096 VIA131077:VIA131096 VRW131077:VRW131096 WBS131077:WBS131096 WLO131077:WLO131096 WVK131077:WVK131096 J196614:J196633 IY196613:IY196632 SU196613:SU196632 ACQ196613:ACQ196632 AMM196613:AMM196632 AWI196613:AWI196632 BGE196613:BGE196632 BQA196613:BQA196632 BZW196613:BZW196632 CJS196613:CJS196632 CTO196613:CTO196632 DDK196613:DDK196632 DNG196613:DNG196632 DXC196613:DXC196632 EGY196613:EGY196632 EQU196613:EQU196632 FAQ196613:FAQ196632 FKM196613:FKM196632 FUI196613:FUI196632 GEE196613:GEE196632 GOA196613:GOA196632 GXW196613:GXW196632 HHS196613:HHS196632 HRO196613:HRO196632 IBK196613:IBK196632 ILG196613:ILG196632 IVC196613:IVC196632 JEY196613:JEY196632 JOU196613:JOU196632 JYQ196613:JYQ196632 KIM196613:KIM196632 KSI196613:KSI196632 LCE196613:LCE196632 LMA196613:LMA196632 LVW196613:LVW196632 MFS196613:MFS196632 MPO196613:MPO196632 MZK196613:MZK196632 NJG196613:NJG196632 NTC196613:NTC196632 OCY196613:OCY196632 OMU196613:OMU196632 OWQ196613:OWQ196632 PGM196613:PGM196632 PQI196613:PQI196632 QAE196613:QAE196632 QKA196613:QKA196632 QTW196613:QTW196632 RDS196613:RDS196632 RNO196613:RNO196632 RXK196613:RXK196632 SHG196613:SHG196632 SRC196613:SRC196632 TAY196613:TAY196632 TKU196613:TKU196632 TUQ196613:TUQ196632 UEM196613:UEM196632 UOI196613:UOI196632 UYE196613:UYE196632 VIA196613:VIA196632 VRW196613:VRW196632 WBS196613:WBS196632 WLO196613:WLO196632 WVK196613:WVK196632 J262150:J262169 IY262149:IY262168 SU262149:SU262168 ACQ262149:ACQ262168 AMM262149:AMM262168 AWI262149:AWI262168 BGE262149:BGE262168 BQA262149:BQA262168 BZW262149:BZW262168 CJS262149:CJS262168 CTO262149:CTO262168 DDK262149:DDK262168 DNG262149:DNG262168 DXC262149:DXC262168 EGY262149:EGY262168 EQU262149:EQU262168 FAQ262149:FAQ262168 FKM262149:FKM262168 FUI262149:FUI262168 GEE262149:GEE262168 GOA262149:GOA262168 GXW262149:GXW262168 HHS262149:HHS262168 HRO262149:HRO262168 IBK262149:IBK262168 ILG262149:ILG262168 IVC262149:IVC262168 JEY262149:JEY262168 JOU262149:JOU262168 JYQ262149:JYQ262168 KIM262149:KIM262168 KSI262149:KSI262168 LCE262149:LCE262168 LMA262149:LMA262168 LVW262149:LVW262168 MFS262149:MFS262168 MPO262149:MPO262168 MZK262149:MZK262168 NJG262149:NJG262168 NTC262149:NTC262168 OCY262149:OCY262168 OMU262149:OMU262168 OWQ262149:OWQ262168 PGM262149:PGM262168 PQI262149:PQI262168 QAE262149:QAE262168 QKA262149:QKA262168 QTW262149:QTW262168 RDS262149:RDS262168 RNO262149:RNO262168 RXK262149:RXK262168 SHG262149:SHG262168 SRC262149:SRC262168 TAY262149:TAY262168 TKU262149:TKU262168 TUQ262149:TUQ262168 UEM262149:UEM262168 UOI262149:UOI262168 UYE262149:UYE262168 VIA262149:VIA262168 VRW262149:VRW262168 WBS262149:WBS262168 WLO262149:WLO262168 WVK262149:WVK262168 J327686:J327705 IY327685:IY327704 SU327685:SU327704 ACQ327685:ACQ327704 AMM327685:AMM327704 AWI327685:AWI327704 BGE327685:BGE327704 BQA327685:BQA327704 BZW327685:BZW327704 CJS327685:CJS327704 CTO327685:CTO327704 DDK327685:DDK327704 DNG327685:DNG327704 DXC327685:DXC327704 EGY327685:EGY327704 EQU327685:EQU327704 FAQ327685:FAQ327704 FKM327685:FKM327704 FUI327685:FUI327704 GEE327685:GEE327704 GOA327685:GOA327704 GXW327685:GXW327704 HHS327685:HHS327704 HRO327685:HRO327704 IBK327685:IBK327704 ILG327685:ILG327704 IVC327685:IVC327704 JEY327685:JEY327704 JOU327685:JOU327704 JYQ327685:JYQ327704 KIM327685:KIM327704 KSI327685:KSI327704 LCE327685:LCE327704 LMA327685:LMA327704 LVW327685:LVW327704 MFS327685:MFS327704 MPO327685:MPO327704 MZK327685:MZK327704 NJG327685:NJG327704 NTC327685:NTC327704 OCY327685:OCY327704 OMU327685:OMU327704 OWQ327685:OWQ327704 PGM327685:PGM327704 PQI327685:PQI327704 QAE327685:QAE327704 QKA327685:QKA327704 QTW327685:QTW327704 RDS327685:RDS327704 RNO327685:RNO327704 RXK327685:RXK327704 SHG327685:SHG327704 SRC327685:SRC327704 TAY327685:TAY327704 TKU327685:TKU327704 TUQ327685:TUQ327704 UEM327685:UEM327704 UOI327685:UOI327704 UYE327685:UYE327704 VIA327685:VIA327704 VRW327685:VRW327704 WBS327685:WBS327704 WLO327685:WLO327704 WVK327685:WVK327704 J393222:J393241 IY393221:IY393240 SU393221:SU393240 ACQ393221:ACQ393240 AMM393221:AMM393240 AWI393221:AWI393240 BGE393221:BGE393240 BQA393221:BQA393240 BZW393221:BZW393240 CJS393221:CJS393240 CTO393221:CTO393240 DDK393221:DDK393240 DNG393221:DNG393240 DXC393221:DXC393240 EGY393221:EGY393240 EQU393221:EQU393240 FAQ393221:FAQ393240 FKM393221:FKM393240 FUI393221:FUI393240 GEE393221:GEE393240 GOA393221:GOA393240 GXW393221:GXW393240 HHS393221:HHS393240 HRO393221:HRO393240 IBK393221:IBK393240 ILG393221:ILG393240 IVC393221:IVC393240 JEY393221:JEY393240 JOU393221:JOU393240 JYQ393221:JYQ393240 KIM393221:KIM393240 KSI393221:KSI393240 LCE393221:LCE393240 LMA393221:LMA393240 LVW393221:LVW393240 MFS393221:MFS393240 MPO393221:MPO393240 MZK393221:MZK393240 NJG393221:NJG393240 NTC393221:NTC393240 OCY393221:OCY393240 OMU393221:OMU393240 OWQ393221:OWQ393240 PGM393221:PGM393240 PQI393221:PQI393240 QAE393221:QAE393240 QKA393221:QKA393240 QTW393221:QTW393240 RDS393221:RDS393240 RNO393221:RNO393240 RXK393221:RXK393240 SHG393221:SHG393240 SRC393221:SRC393240 TAY393221:TAY393240 TKU393221:TKU393240 TUQ393221:TUQ393240 UEM393221:UEM393240 UOI393221:UOI393240 UYE393221:UYE393240 VIA393221:VIA393240 VRW393221:VRW393240 WBS393221:WBS393240 WLO393221:WLO393240 WVK393221:WVK393240 J458758:J458777 IY458757:IY458776 SU458757:SU458776 ACQ458757:ACQ458776 AMM458757:AMM458776 AWI458757:AWI458776 BGE458757:BGE458776 BQA458757:BQA458776 BZW458757:BZW458776 CJS458757:CJS458776 CTO458757:CTO458776 DDK458757:DDK458776 DNG458757:DNG458776 DXC458757:DXC458776 EGY458757:EGY458776 EQU458757:EQU458776 FAQ458757:FAQ458776 FKM458757:FKM458776 FUI458757:FUI458776 GEE458757:GEE458776 GOA458757:GOA458776 GXW458757:GXW458776 HHS458757:HHS458776 HRO458757:HRO458776 IBK458757:IBK458776 ILG458757:ILG458776 IVC458757:IVC458776 JEY458757:JEY458776 JOU458757:JOU458776 JYQ458757:JYQ458776 KIM458757:KIM458776 KSI458757:KSI458776 LCE458757:LCE458776 LMA458757:LMA458776 LVW458757:LVW458776 MFS458757:MFS458776 MPO458757:MPO458776 MZK458757:MZK458776 NJG458757:NJG458776 NTC458757:NTC458776 OCY458757:OCY458776 OMU458757:OMU458776 OWQ458757:OWQ458776 PGM458757:PGM458776 PQI458757:PQI458776 QAE458757:QAE458776 QKA458757:QKA458776 QTW458757:QTW458776 RDS458757:RDS458776 RNO458757:RNO458776 RXK458757:RXK458776 SHG458757:SHG458776 SRC458757:SRC458776 TAY458757:TAY458776 TKU458757:TKU458776 TUQ458757:TUQ458776 UEM458757:UEM458776 UOI458757:UOI458776 UYE458757:UYE458776 VIA458757:VIA458776 VRW458757:VRW458776 WBS458757:WBS458776 WLO458757:WLO458776 WVK458757:WVK458776 J524294:J524313 IY524293:IY524312 SU524293:SU524312 ACQ524293:ACQ524312 AMM524293:AMM524312 AWI524293:AWI524312 BGE524293:BGE524312 BQA524293:BQA524312 BZW524293:BZW524312 CJS524293:CJS524312 CTO524293:CTO524312 DDK524293:DDK524312 DNG524293:DNG524312 DXC524293:DXC524312 EGY524293:EGY524312 EQU524293:EQU524312 FAQ524293:FAQ524312 FKM524293:FKM524312 FUI524293:FUI524312 GEE524293:GEE524312 GOA524293:GOA524312 GXW524293:GXW524312 HHS524293:HHS524312 HRO524293:HRO524312 IBK524293:IBK524312 ILG524293:ILG524312 IVC524293:IVC524312 JEY524293:JEY524312 JOU524293:JOU524312 JYQ524293:JYQ524312 KIM524293:KIM524312 KSI524293:KSI524312 LCE524293:LCE524312 LMA524293:LMA524312 LVW524293:LVW524312 MFS524293:MFS524312 MPO524293:MPO524312 MZK524293:MZK524312 NJG524293:NJG524312 NTC524293:NTC524312 OCY524293:OCY524312 OMU524293:OMU524312 OWQ524293:OWQ524312 PGM524293:PGM524312 PQI524293:PQI524312 QAE524293:QAE524312 QKA524293:QKA524312 QTW524293:QTW524312 RDS524293:RDS524312 RNO524293:RNO524312 RXK524293:RXK524312 SHG524293:SHG524312 SRC524293:SRC524312 TAY524293:TAY524312 TKU524293:TKU524312 TUQ524293:TUQ524312 UEM524293:UEM524312 UOI524293:UOI524312 UYE524293:UYE524312 VIA524293:VIA524312 VRW524293:VRW524312 WBS524293:WBS524312 WLO524293:WLO524312 WVK524293:WVK524312 J589830:J589849 IY589829:IY589848 SU589829:SU589848 ACQ589829:ACQ589848 AMM589829:AMM589848 AWI589829:AWI589848 BGE589829:BGE589848 BQA589829:BQA589848 BZW589829:BZW589848 CJS589829:CJS589848 CTO589829:CTO589848 DDK589829:DDK589848 DNG589829:DNG589848 DXC589829:DXC589848 EGY589829:EGY589848 EQU589829:EQU589848 FAQ589829:FAQ589848 FKM589829:FKM589848 FUI589829:FUI589848 GEE589829:GEE589848 GOA589829:GOA589848 GXW589829:GXW589848 HHS589829:HHS589848 HRO589829:HRO589848 IBK589829:IBK589848 ILG589829:ILG589848 IVC589829:IVC589848 JEY589829:JEY589848 JOU589829:JOU589848 JYQ589829:JYQ589848 KIM589829:KIM589848 KSI589829:KSI589848 LCE589829:LCE589848 LMA589829:LMA589848 LVW589829:LVW589848 MFS589829:MFS589848 MPO589829:MPO589848 MZK589829:MZK589848 NJG589829:NJG589848 NTC589829:NTC589848 OCY589829:OCY589848 OMU589829:OMU589848 OWQ589829:OWQ589848 PGM589829:PGM589848 PQI589829:PQI589848 QAE589829:QAE589848 QKA589829:QKA589848 QTW589829:QTW589848 RDS589829:RDS589848 RNO589829:RNO589848 RXK589829:RXK589848 SHG589829:SHG589848 SRC589829:SRC589848 TAY589829:TAY589848 TKU589829:TKU589848 TUQ589829:TUQ589848 UEM589829:UEM589848 UOI589829:UOI589848 UYE589829:UYE589848 VIA589829:VIA589848 VRW589829:VRW589848 WBS589829:WBS589848 WLO589829:WLO589848 WVK589829:WVK589848 J655366:J655385 IY655365:IY655384 SU655365:SU655384 ACQ655365:ACQ655384 AMM655365:AMM655384 AWI655365:AWI655384 BGE655365:BGE655384 BQA655365:BQA655384 BZW655365:BZW655384 CJS655365:CJS655384 CTO655365:CTO655384 DDK655365:DDK655384 DNG655365:DNG655384 DXC655365:DXC655384 EGY655365:EGY655384 EQU655365:EQU655384 FAQ655365:FAQ655384 FKM655365:FKM655384 FUI655365:FUI655384 GEE655365:GEE655384 GOA655365:GOA655384 GXW655365:GXW655384 HHS655365:HHS655384 HRO655365:HRO655384 IBK655365:IBK655384 ILG655365:ILG655384 IVC655365:IVC655384 JEY655365:JEY655384 JOU655365:JOU655384 JYQ655365:JYQ655384 KIM655365:KIM655384 KSI655365:KSI655384 LCE655365:LCE655384 LMA655365:LMA655384 LVW655365:LVW655384 MFS655365:MFS655384 MPO655365:MPO655384 MZK655365:MZK655384 NJG655365:NJG655384 NTC655365:NTC655384 OCY655365:OCY655384 OMU655365:OMU655384 OWQ655365:OWQ655384 PGM655365:PGM655384 PQI655365:PQI655384 QAE655365:QAE655384 QKA655365:QKA655384 QTW655365:QTW655384 RDS655365:RDS655384 RNO655365:RNO655384 RXK655365:RXK655384 SHG655365:SHG655384 SRC655365:SRC655384 TAY655365:TAY655384 TKU655365:TKU655384 TUQ655365:TUQ655384 UEM655365:UEM655384 UOI655365:UOI655384 UYE655365:UYE655384 VIA655365:VIA655384 VRW655365:VRW655384 WBS655365:WBS655384 WLO655365:WLO655384 WVK655365:WVK655384 J720902:J720921 IY720901:IY720920 SU720901:SU720920 ACQ720901:ACQ720920 AMM720901:AMM720920 AWI720901:AWI720920 BGE720901:BGE720920 BQA720901:BQA720920 BZW720901:BZW720920 CJS720901:CJS720920 CTO720901:CTO720920 DDK720901:DDK720920 DNG720901:DNG720920 DXC720901:DXC720920 EGY720901:EGY720920 EQU720901:EQU720920 FAQ720901:FAQ720920 FKM720901:FKM720920 FUI720901:FUI720920 GEE720901:GEE720920 GOA720901:GOA720920 GXW720901:GXW720920 HHS720901:HHS720920 HRO720901:HRO720920 IBK720901:IBK720920 ILG720901:ILG720920 IVC720901:IVC720920 JEY720901:JEY720920 JOU720901:JOU720920 JYQ720901:JYQ720920 KIM720901:KIM720920 KSI720901:KSI720920 LCE720901:LCE720920 LMA720901:LMA720920 LVW720901:LVW720920 MFS720901:MFS720920 MPO720901:MPO720920 MZK720901:MZK720920 NJG720901:NJG720920 NTC720901:NTC720920 OCY720901:OCY720920 OMU720901:OMU720920 OWQ720901:OWQ720920 PGM720901:PGM720920 PQI720901:PQI720920 QAE720901:QAE720920 QKA720901:QKA720920 QTW720901:QTW720920 RDS720901:RDS720920 RNO720901:RNO720920 RXK720901:RXK720920 SHG720901:SHG720920 SRC720901:SRC720920 TAY720901:TAY720920 TKU720901:TKU720920 TUQ720901:TUQ720920 UEM720901:UEM720920 UOI720901:UOI720920 UYE720901:UYE720920 VIA720901:VIA720920 VRW720901:VRW720920 WBS720901:WBS720920 WLO720901:WLO720920 WVK720901:WVK720920 J786438:J786457 IY786437:IY786456 SU786437:SU786456 ACQ786437:ACQ786456 AMM786437:AMM786456 AWI786437:AWI786456 BGE786437:BGE786456 BQA786437:BQA786456 BZW786437:BZW786456 CJS786437:CJS786456 CTO786437:CTO786456 DDK786437:DDK786456 DNG786437:DNG786456 DXC786437:DXC786456 EGY786437:EGY786456 EQU786437:EQU786456 FAQ786437:FAQ786456 FKM786437:FKM786456 FUI786437:FUI786456 GEE786437:GEE786456 GOA786437:GOA786456 GXW786437:GXW786456 HHS786437:HHS786456 HRO786437:HRO786456 IBK786437:IBK786456 ILG786437:ILG786456 IVC786437:IVC786456 JEY786437:JEY786456 JOU786437:JOU786456 JYQ786437:JYQ786456 KIM786437:KIM786456 KSI786437:KSI786456 LCE786437:LCE786456 LMA786437:LMA786456 LVW786437:LVW786456 MFS786437:MFS786456 MPO786437:MPO786456 MZK786437:MZK786456 NJG786437:NJG786456 NTC786437:NTC786456 OCY786437:OCY786456 OMU786437:OMU786456 OWQ786437:OWQ786456 PGM786437:PGM786456 PQI786437:PQI786456 QAE786437:QAE786456 QKA786437:QKA786456 QTW786437:QTW786456 RDS786437:RDS786456 RNO786437:RNO786456 RXK786437:RXK786456 SHG786437:SHG786456 SRC786437:SRC786456 TAY786437:TAY786456 TKU786437:TKU786456 TUQ786437:TUQ786456 UEM786437:UEM786456 UOI786437:UOI786456 UYE786437:UYE786456 VIA786437:VIA786456 VRW786437:VRW786456 WBS786437:WBS786456 WLO786437:WLO786456 WVK786437:WVK786456 J851974:J851993 IY851973:IY851992 SU851973:SU851992 ACQ851973:ACQ851992 AMM851973:AMM851992 AWI851973:AWI851992 BGE851973:BGE851992 BQA851973:BQA851992 BZW851973:BZW851992 CJS851973:CJS851992 CTO851973:CTO851992 DDK851973:DDK851992 DNG851973:DNG851992 DXC851973:DXC851992 EGY851973:EGY851992 EQU851973:EQU851992 FAQ851973:FAQ851992 FKM851973:FKM851992 FUI851973:FUI851992 GEE851973:GEE851992 GOA851973:GOA851992 GXW851973:GXW851992 HHS851973:HHS851992 HRO851973:HRO851992 IBK851973:IBK851992 ILG851973:ILG851992 IVC851973:IVC851992 JEY851973:JEY851992 JOU851973:JOU851992 JYQ851973:JYQ851992 KIM851973:KIM851992 KSI851973:KSI851992 LCE851973:LCE851992 LMA851973:LMA851992 LVW851973:LVW851992 MFS851973:MFS851992 MPO851973:MPO851992 MZK851973:MZK851992 NJG851973:NJG851992 NTC851973:NTC851992 OCY851973:OCY851992 OMU851973:OMU851992 OWQ851973:OWQ851992 PGM851973:PGM851992 PQI851973:PQI851992 QAE851973:QAE851992 QKA851973:QKA851992 QTW851973:QTW851992 RDS851973:RDS851992 RNO851973:RNO851992 RXK851973:RXK851992 SHG851973:SHG851992 SRC851973:SRC851992 TAY851973:TAY851992 TKU851973:TKU851992 TUQ851973:TUQ851992 UEM851973:UEM851992 UOI851973:UOI851992 UYE851973:UYE851992 VIA851973:VIA851992 VRW851973:VRW851992 WBS851973:WBS851992 WLO851973:WLO851992 WVK851973:WVK851992 J917510:J917529 IY917509:IY917528 SU917509:SU917528 ACQ917509:ACQ917528 AMM917509:AMM917528 AWI917509:AWI917528 BGE917509:BGE917528 BQA917509:BQA917528 BZW917509:BZW917528 CJS917509:CJS917528 CTO917509:CTO917528 DDK917509:DDK917528 DNG917509:DNG917528 DXC917509:DXC917528 EGY917509:EGY917528 EQU917509:EQU917528 FAQ917509:FAQ917528 FKM917509:FKM917528 FUI917509:FUI917528 GEE917509:GEE917528 GOA917509:GOA917528 GXW917509:GXW917528 HHS917509:HHS917528 HRO917509:HRO917528 IBK917509:IBK917528 ILG917509:ILG917528 IVC917509:IVC917528 JEY917509:JEY917528 JOU917509:JOU917528 JYQ917509:JYQ917528 KIM917509:KIM917528 KSI917509:KSI917528 LCE917509:LCE917528 LMA917509:LMA917528 LVW917509:LVW917528 MFS917509:MFS917528 MPO917509:MPO917528 MZK917509:MZK917528 NJG917509:NJG917528 NTC917509:NTC917528 OCY917509:OCY917528 OMU917509:OMU917528 OWQ917509:OWQ917528 PGM917509:PGM917528 PQI917509:PQI917528 QAE917509:QAE917528 QKA917509:QKA917528 QTW917509:QTW917528 RDS917509:RDS917528 RNO917509:RNO917528 RXK917509:RXK917528 SHG917509:SHG917528 SRC917509:SRC917528 TAY917509:TAY917528 TKU917509:TKU917528 TUQ917509:TUQ917528 UEM917509:UEM917528 UOI917509:UOI917528 UYE917509:UYE917528 VIA917509:VIA917528 VRW917509:VRW917528 WBS917509:WBS917528 WLO917509:WLO917528 WVK917509:WVK917528 J983046:J983065 IY983045:IY983064 SU983045:SU983064 ACQ983045:ACQ983064 AMM983045:AMM983064 AWI983045:AWI983064 BGE983045:BGE983064 BQA983045:BQA983064 BZW983045:BZW983064 CJS983045:CJS983064 CTO983045:CTO983064 DDK983045:DDK983064 DNG983045:DNG983064 DXC983045:DXC983064 EGY983045:EGY983064 EQU983045:EQU983064 FAQ983045:FAQ983064 FKM983045:FKM983064 FUI983045:FUI983064 GEE983045:GEE983064 GOA983045:GOA983064 GXW983045:GXW983064 HHS983045:HHS983064 HRO983045:HRO983064 IBK983045:IBK983064 ILG983045:ILG983064 IVC983045:IVC983064 JEY983045:JEY983064 JOU983045:JOU983064 JYQ983045:JYQ983064 KIM983045:KIM983064 KSI983045:KSI983064 LCE983045:LCE983064 LMA983045:LMA983064 LVW983045:LVW983064 MFS983045:MFS983064 MPO983045:MPO983064 MZK983045:MZK983064 NJG983045:NJG983064 NTC983045:NTC983064 OCY983045:OCY983064 OMU983045:OMU983064 OWQ983045:OWQ983064 PGM983045:PGM983064 PQI983045:PQI983064 QAE983045:QAE983064 QKA983045:QKA983064 QTW983045:QTW983064 RDS983045:RDS983064 RNO983045:RNO983064 RXK983045:RXK983064 SHG983045:SHG983064 SRC983045:SRC983064 TAY983045:TAY983064 TKU983045:TKU983064 TUQ983045:TUQ983064 UEM983045:UEM983064 UOI983045:UOI983064 UYE983045:UYE983064 VIA983045:VIA983064 VRW983045:VRW983064 WBS983045:WBS983064 WLO983045:WLO983064 SU46:SU49 ACQ46:ACQ49 AMM46:AMM49 AWI46:AWI49 BGE46:BGE49 BQA46:BQA49 BZW46:BZW49 CJS46:CJS49 CTO46:CTO49 DDK46:DDK49 DNG46:DNG49 DXC46:DXC49 EGY46:EGY49 EQU46:EQU49 FAQ46:FAQ49 FKM46:FKM49 FUI46:FUI49 GEE46:GEE49 GOA46:GOA49 GXW46:GXW49 HHS46:HHS49 HRO46:HRO49 IBK46:IBK49 ILG46:ILG49 IVC46:IVC49 JEY46:JEY49 JOU46:JOU49 JYQ46:JYQ49 KIM46:KIM49 KSI46:KSI49 LCE46:LCE49 LMA46:LMA49 LVW46:LVW49 MFS46:MFS49 MPO46:MPO49 MZK46:MZK49 NJG46:NJG49 NTC46:NTC49 OCY46:OCY49 OMU46:OMU49 OWQ46:OWQ49 PGM46:PGM49 PQI46:PQI49 QAE46:QAE49 QKA46:QKA49 QTW46:QTW49 RDS46:RDS49 RNO46:RNO49 RXK46:RXK49 SHG46:SHG49 SRC46:SRC49 TAY46:TAY49 TKU46:TKU49 TUQ46:TUQ49 UEM46:UEM49 UOI46:UOI49 UYE46:UYE49 VIA46:VIA49 VRW46:VRW49 WBS46:WBS49 WLO46:WLO49 WVK46:WVK49 WLG11:WLG41 WBK11:WBK41 VRO11:VRO41 VHS11:VHS41 UXW11:UXW41 UOA11:UOA41 UEE11:UEE41 TUI11:TUI41 TKM11:TKM41 TAQ11:TAQ41 SQU11:SQU41 SGY11:SGY41 RXC11:RXC41 RNG11:RNG41 RDK11:RDK41 QTO11:QTO41 QJS11:QJS41 PZW11:PZW41 PQA11:PQA41 PGE11:PGE41 OWI11:OWI41 OMM11:OMM41 OCQ11:OCQ41 NSU11:NSU41 NIY11:NIY41 MZC11:MZC41 MPG11:MPG41 MFK11:MFK41 LVO11:LVO41 LLS11:LLS41 LBW11:LBW41 KSA11:KSA41 KIE11:KIE41 JYI11:JYI41 JOM11:JOM41 JEQ11:JEQ41 IUU11:IUU41 IKY11:IKY41 IBC11:IBC41 HRG11:HRG41 HHK11:HHK41 GXO11:GXO41 GNS11:GNS41 GDW11:GDW41 FUA11:FUA41 FKE11:FKE41 FAI11:FAI41 EQM11:EQM41 EGQ11:EGQ41 DWU11:DWU41 DMY11:DMY41 DDC11:DDC41 CTG11:CTG41 CJK11:CJK41 BZO11:BZO41 BPS11:BPS41 BFW11:BFW41 AWA11:AWA41 AME11:AME41 ACI11:ACI41 SM11:SM41 IQ11:IQ41 IY46:IY49 WVC11:WVC41" xr:uid="{F2AE7739-E544-47AD-AE5A-D3CACBD889BE}">
      <formula1>"教育・保育従事者,教育・保育従事者以外"</formula1>
    </dataValidation>
    <dataValidation type="custom" allowBlank="1" showInputMessage="1" showErrorMessage="1" sqref="AQ65541:AQ65560 AQ131077:AQ131096 AQ196613:AQ196632 AQ262149:AQ262168 AQ327685:AQ327704 AQ393221:AQ393240 AQ458757:AQ458776 AQ524293:AQ524312 AQ589829:AQ589848 AQ655365:AQ655384 AQ720901:AQ720920 AQ786437:AQ786456 AQ851973:AQ851992 AQ917509:AQ917528 AQ983045:AQ983064 WVO983045:WWP983064 VSA983045:VTB983064 WBW983045:WCX983064 JC65541:KD65560 SY65541:TZ65560 ACU65541:ADV65560 AMQ65541:ANR65560 AWM65541:AXN65560 BGI65541:BHJ65560 BQE65541:BRF65560 CAA65541:CBB65560 CJW65541:CKX65560 CTS65541:CUT65560 DDO65541:DEP65560 DNK65541:DOL65560 DXG65541:DYH65560 EHC65541:EID65560 EQY65541:ERZ65560 FAU65541:FBV65560 FKQ65541:FLR65560 FUM65541:FVN65560 GEI65541:GFJ65560 GOE65541:GPF65560 GYA65541:GZB65560 HHW65541:HIX65560 HRS65541:HST65560 IBO65541:ICP65560 ILK65541:IML65560 IVG65541:IWH65560 JFC65541:JGD65560 JOY65541:JPZ65560 JYU65541:JZV65560 KIQ65541:KJR65560 KSM65541:KTN65560 LCI65541:LDJ65560 LME65541:LNF65560 LWA65541:LXB65560 MFW65541:MGX65560 MPS65541:MQT65560 MZO65541:NAP65560 NJK65541:NKL65560 NTG65541:NUH65560 ODC65541:OED65560 OMY65541:ONZ65560 OWU65541:OXV65560 PGQ65541:PHR65560 PQM65541:PRN65560 QAI65541:QBJ65560 QKE65541:QLF65560 QUA65541:QVB65560 RDW65541:REX65560 RNS65541:ROT65560 RXO65541:RYP65560 SHK65541:SIL65560 SRG65541:SSH65560 TBC65541:TCD65560 TKY65541:TLZ65560 TUU65541:TVV65560 UEQ65541:UFR65560 UOM65541:UPN65560 UYI65541:UZJ65560 VIE65541:VJF65560 VSA65541:VTB65560 WBW65541:WCX65560 WLS65541:WMT65560 WVO65541:WWP65560 JC131077:KD131096 SY131077:TZ131096 ACU131077:ADV131096 AMQ131077:ANR131096 AWM131077:AXN131096 BGI131077:BHJ131096 BQE131077:BRF131096 CAA131077:CBB131096 CJW131077:CKX131096 CTS131077:CUT131096 DDO131077:DEP131096 DNK131077:DOL131096 DXG131077:DYH131096 EHC131077:EID131096 EQY131077:ERZ131096 FAU131077:FBV131096 FKQ131077:FLR131096 FUM131077:FVN131096 GEI131077:GFJ131096 GOE131077:GPF131096 GYA131077:GZB131096 HHW131077:HIX131096 HRS131077:HST131096 IBO131077:ICP131096 ILK131077:IML131096 IVG131077:IWH131096 JFC131077:JGD131096 JOY131077:JPZ131096 JYU131077:JZV131096 KIQ131077:KJR131096 KSM131077:KTN131096 LCI131077:LDJ131096 LME131077:LNF131096 LWA131077:LXB131096 MFW131077:MGX131096 MPS131077:MQT131096 MZO131077:NAP131096 NJK131077:NKL131096 NTG131077:NUH131096 ODC131077:OED131096 OMY131077:ONZ131096 OWU131077:OXV131096 PGQ131077:PHR131096 PQM131077:PRN131096 QAI131077:QBJ131096 QKE131077:QLF131096 QUA131077:QVB131096 RDW131077:REX131096 RNS131077:ROT131096 RXO131077:RYP131096 SHK131077:SIL131096 SRG131077:SSH131096 TBC131077:TCD131096 TKY131077:TLZ131096 TUU131077:TVV131096 UEQ131077:UFR131096 UOM131077:UPN131096 UYI131077:UZJ131096 VIE131077:VJF131096 VSA131077:VTB131096 WBW131077:WCX131096 WLS131077:WMT131096 WVO131077:WWP131096 JC196613:KD196632 SY196613:TZ196632 ACU196613:ADV196632 AMQ196613:ANR196632 AWM196613:AXN196632 BGI196613:BHJ196632 BQE196613:BRF196632 CAA196613:CBB196632 CJW196613:CKX196632 CTS196613:CUT196632 DDO196613:DEP196632 DNK196613:DOL196632 DXG196613:DYH196632 EHC196613:EID196632 EQY196613:ERZ196632 FAU196613:FBV196632 FKQ196613:FLR196632 FUM196613:FVN196632 GEI196613:GFJ196632 GOE196613:GPF196632 GYA196613:GZB196632 HHW196613:HIX196632 HRS196613:HST196632 IBO196613:ICP196632 ILK196613:IML196632 IVG196613:IWH196632 JFC196613:JGD196632 JOY196613:JPZ196632 JYU196613:JZV196632 KIQ196613:KJR196632 KSM196613:KTN196632 LCI196613:LDJ196632 LME196613:LNF196632 LWA196613:LXB196632 MFW196613:MGX196632 MPS196613:MQT196632 MZO196613:NAP196632 NJK196613:NKL196632 NTG196613:NUH196632 ODC196613:OED196632 OMY196613:ONZ196632 OWU196613:OXV196632 PGQ196613:PHR196632 PQM196613:PRN196632 QAI196613:QBJ196632 QKE196613:QLF196632 QUA196613:QVB196632 RDW196613:REX196632 RNS196613:ROT196632 RXO196613:RYP196632 SHK196613:SIL196632 SRG196613:SSH196632 TBC196613:TCD196632 TKY196613:TLZ196632 TUU196613:TVV196632 UEQ196613:UFR196632 UOM196613:UPN196632 UYI196613:UZJ196632 VIE196613:VJF196632 VSA196613:VTB196632 WBW196613:WCX196632 WLS196613:WMT196632 WVO196613:WWP196632 JC262149:KD262168 SY262149:TZ262168 ACU262149:ADV262168 AMQ262149:ANR262168 AWM262149:AXN262168 BGI262149:BHJ262168 BQE262149:BRF262168 CAA262149:CBB262168 CJW262149:CKX262168 CTS262149:CUT262168 DDO262149:DEP262168 DNK262149:DOL262168 DXG262149:DYH262168 EHC262149:EID262168 EQY262149:ERZ262168 FAU262149:FBV262168 FKQ262149:FLR262168 FUM262149:FVN262168 GEI262149:GFJ262168 GOE262149:GPF262168 GYA262149:GZB262168 HHW262149:HIX262168 HRS262149:HST262168 IBO262149:ICP262168 ILK262149:IML262168 IVG262149:IWH262168 JFC262149:JGD262168 JOY262149:JPZ262168 JYU262149:JZV262168 KIQ262149:KJR262168 KSM262149:KTN262168 LCI262149:LDJ262168 LME262149:LNF262168 LWA262149:LXB262168 MFW262149:MGX262168 MPS262149:MQT262168 MZO262149:NAP262168 NJK262149:NKL262168 NTG262149:NUH262168 ODC262149:OED262168 OMY262149:ONZ262168 OWU262149:OXV262168 PGQ262149:PHR262168 PQM262149:PRN262168 QAI262149:QBJ262168 QKE262149:QLF262168 QUA262149:QVB262168 RDW262149:REX262168 RNS262149:ROT262168 RXO262149:RYP262168 SHK262149:SIL262168 SRG262149:SSH262168 TBC262149:TCD262168 TKY262149:TLZ262168 TUU262149:TVV262168 UEQ262149:UFR262168 UOM262149:UPN262168 UYI262149:UZJ262168 VIE262149:VJF262168 VSA262149:VTB262168 WBW262149:WCX262168 WLS262149:WMT262168 WVO262149:WWP262168 JC327685:KD327704 SY327685:TZ327704 ACU327685:ADV327704 AMQ327685:ANR327704 AWM327685:AXN327704 BGI327685:BHJ327704 BQE327685:BRF327704 CAA327685:CBB327704 CJW327685:CKX327704 CTS327685:CUT327704 DDO327685:DEP327704 DNK327685:DOL327704 DXG327685:DYH327704 EHC327685:EID327704 EQY327685:ERZ327704 FAU327685:FBV327704 FKQ327685:FLR327704 FUM327685:FVN327704 GEI327685:GFJ327704 GOE327685:GPF327704 GYA327685:GZB327704 HHW327685:HIX327704 HRS327685:HST327704 IBO327685:ICP327704 ILK327685:IML327704 IVG327685:IWH327704 JFC327685:JGD327704 JOY327685:JPZ327704 JYU327685:JZV327704 KIQ327685:KJR327704 KSM327685:KTN327704 LCI327685:LDJ327704 LME327685:LNF327704 LWA327685:LXB327704 MFW327685:MGX327704 MPS327685:MQT327704 MZO327685:NAP327704 NJK327685:NKL327704 NTG327685:NUH327704 ODC327685:OED327704 OMY327685:ONZ327704 OWU327685:OXV327704 PGQ327685:PHR327704 PQM327685:PRN327704 QAI327685:QBJ327704 QKE327685:QLF327704 QUA327685:QVB327704 RDW327685:REX327704 RNS327685:ROT327704 RXO327685:RYP327704 SHK327685:SIL327704 SRG327685:SSH327704 TBC327685:TCD327704 TKY327685:TLZ327704 TUU327685:TVV327704 UEQ327685:UFR327704 UOM327685:UPN327704 UYI327685:UZJ327704 VIE327685:VJF327704 VSA327685:VTB327704 WBW327685:WCX327704 WLS327685:WMT327704 WVO327685:WWP327704 JC393221:KD393240 SY393221:TZ393240 ACU393221:ADV393240 AMQ393221:ANR393240 AWM393221:AXN393240 BGI393221:BHJ393240 BQE393221:BRF393240 CAA393221:CBB393240 CJW393221:CKX393240 CTS393221:CUT393240 DDO393221:DEP393240 DNK393221:DOL393240 DXG393221:DYH393240 EHC393221:EID393240 EQY393221:ERZ393240 FAU393221:FBV393240 FKQ393221:FLR393240 FUM393221:FVN393240 GEI393221:GFJ393240 GOE393221:GPF393240 GYA393221:GZB393240 HHW393221:HIX393240 HRS393221:HST393240 IBO393221:ICP393240 ILK393221:IML393240 IVG393221:IWH393240 JFC393221:JGD393240 JOY393221:JPZ393240 JYU393221:JZV393240 KIQ393221:KJR393240 KSM393221:KTN393240 LCI393221:LDJ393240 LME393221:LNF393240 LWA393221:LXB393240 MFW393221:MGX393240 MPS393221:MQT393240 MZO393221:NAP393240 NJK393221:NKL393240 NTG393221:NUH393240 ODC393221:OED393240 OMY393221:ONZ393240 OWU393221:OXV393240 PGQ393221:PHR393240 PQM393221:PRN393240 QAI393221:QBJ393240 QKE393221:QLF393240 QUA393221:QVB393240 RDW393221:REX393240 RNS393221:ROT393240 RXO393221:RYP393240 SHK393221:SIL393240 SRG393221:SSH393240 TBC393221:TCD393240 TKY393221:TLZ393240 TUU393221:TVV393240 UEQ393221:UFR393240 UOM393221:UPN393240 UYI393221:UZJ393240 VIE393221:VJF393240 VSA393221:VTB393240 WBW393221:WCX393240 WLS393221:WMT393240 WVO393221:WWP393240 JC458757:KD458776 SY458757:TZ458776 ACU458757:ADV458776 AMQ458757:ANR458776 AWM458757:AXN458776 BGI458757:BHJ458776 BQE458757:BRF458776 CAA458757:CBB458776 CJW458757:CKX458776 CTS458757:CUT458776 DDO458757:DEP458776 DNK458757:DOL458776 DXG458757:DYH458776 EHC458757:EID458776 EQY458757:ERZ458776 FAU458757:FBV458776 FKQ458757:FLR458776 FUM458757:FVN458776 GEI458757:GFJ458776 GOE458757:GPF458776 GYA458757:GZB458776 HHW458757:HIX458776 HRS458757:HST458776 IBO458757:ICP458776 ILK458757:IML458776 IVG458757:IWH458776 JFC458757:JGD458776 JOY458757:JPZ458776 JYU458757:JZV458776 KIQ458757:KJR458776 KSM458757:KTN458776 LCI458757:LDJ458776 LME458757:LNF458776 LWA458757:LXB458776 MFW458757:MGX458776 MPS458757:MQT458776 MZO458757:NAP458776 NJK458757:NKL458776 NTG458757:NUH458776 ODC458757:OED458776 OMY458757:ONZ458776 OWU458757:OXV458776 PGQ458757:PHR458776 PQM458757:PRN458776 QAI458757:QBJ458776 QKE458757:QLF458776 QUA458757:QVB458776 RDW458757:REX458776 RNS458757:ROT458776 RXO458757:RYP458776 SHK458757:SIL458776 SRG458757:SSH458776 TBC458757:TCD458776 TKY458757:TLZ458776 TUU458757:TVV458776 UEQ458757:UFR458776 UOM458757:UPN458776 UYI458757:UZJ458776 VIE458757:VJF458776 VSA458757:VTB458776 WBW458757:WCX458776 WLS458757:WMT458776 WVO458757:WWP458776 JC524293:KD524312 SY524293:TZ524312 ACU524293:ADV524312 AMQ524293:ANR524312 AWM524293:AXN524312 BGI524293:BHJ524312 BQE524293:BRF524312 CAA524293:CBB524312 CJW524293:CKX524312 CTS524293:CUT524312 DDO524293:DEP524312 DNK524293:DOL524312 DXG524293:DYH524312 EHC524293:EID524312 EQY524293:ERZ524312 FAU524293:FBV524312 FKQ524293:FLR524312 FUM524293:FVN524312 GEI524293:GFJ524312 GOE524293:GPF524312 GYA524293:GZB524312 HHW524293:HIX524312 HRS524293:HST524312 IBO524293:ICP524312 ILK524293:IML524312 IVG524293:IWH524312 JFC524293:JGD524312 JOY524293:JPZ524312 JYU524293:JZV524312 KIQ524293:KJR524312 KSM524293:KTN524312 LCI524293:LDJ524312 LME524293:LNF524312 LWA524293:LXB524312 MFW524293:MGX524312 MPS524293:MQT524312 MZO524293:NAP524312 NJK524293:NKL524312 NTG524293:NUH524312 ODC524293:OED524312 OMY524293:ONZ524312 OWU524293:OXV524312 PGQ524293:PHR524312 PQM524293:PRN524312 QAI524293:QBJ524312 QKE524293:QLF524312 QUA524293:QVB524312 RDW524293:REX524312 RNS524293:ROT524312 RXO524293:RYP524312 SHK524293:SIL524312 SRG524293:SSH524312 TBC524293:TCD524312 TKY524293:TLZ524312 TUU524293:TVV524312 UEQ524293:UFR524312 UOM524293:UPN524312 UYI524293:UZJ524312 VIE524293:VJF524312 VSA524293:VTB524312 WBW524293:WCX524312 WLS524293:WMT524312 WVO524293:WWP524312 JC589829:KD589848 SY589829:TZ589848 ACU589829:ADV589848 AMQ589829:ANR589848 AWM589829:AXN589848 BGI589829:BHJ589848 BQE589829:BRF589848 CAA589829:CBB589848 CJW589829:CKX589848 CTS589829:CUT589848 DDO589829:DEP589848 DNK589829:DOL589848 DXG589829:DYH589848 EHC589829:EID589848 EQY589829:ERZ589848 FAU589829:FBV589848 FKQ589829:FLR589848 FUM589829:FVN589848 GEI589829:GFJ589848 GOE589829:GPF589848 GYA589829:GZB589848 HHW589829:HIX589848 HRS589829:HST589848 IBO589829:ICP589848 ILK589829:IML589848 IVG589829:IWH589848 JFC589829:JGD589848 JOY589829:JPZ589848 JYU589829:JZV589848 KIQ589829:KJR589848 KSM589829:KTN589848 LCI589829:LDJ589848 LME589829:LNF589848 LWA589829:LXB589848 MFW589829:MGX589848 MPS589829:MQT589848 MZO589829:NAP589848 NJK589829:NKL589848 NTG589829:NUH589848 ODC589829:OED589848 OMY589829:ONZ589848 OWU589829:OXV589848 PGQ589829:PHR589848 PQM589829:PRN589848 QAI589829:QBJ589848 QKE589829:QLF589848 QUA589829:QVB589848 RDW589829:REX589848 RNS589829:ROT589848 RXO589829:RYP589848 SHK589829:SIL589848 SRG589829:SSH589848 TBC589829:TCD589848 TKY589829:TLZ589848 TUU589829:TVV589848 UEQ589829:UFR589848 UOM589829:UPN589848 UYI589829:UZJ589848 VIE589829:VJF589848 VSA589829:VTB589848 WBW589829:WCX589848 WLS589829:WMT589848 WVO589829:WWP589848 JC655365:KD655384 SY655365:TZ655384 ACU655365:ADV655384 AMQ655365:ANR655384 AWM655365:AXN655384 BGI655365:BHJ655384 BQE655365:BRF655384 CAA655365:CBB655384 CJW655365:CKX655384 CTS655365:CUT655384 DDO655365:DEP655384 DNK655365:DOL655384 DXG655365:DYH655384 EHC655365:EID655384 EQY655365:ERZ655384 FAU655365:FBV655384 FKQ655365:FLR655384 FUM655365:FVN655384 GEI655365:GFJ655384 GOE655365:GPF655384 GYA655365:GZB655384 HHW655365:HIX655384 HRS655365:HST655384 IBO655365:ICP655384 ILK655365:IML655384 IVG655365:IWH655384 JFC655365:JGD655384 JOY655365:JPZ655384 JYU655365:JZV655384 KIQ655365:KJR655384 KSM655365:KTN655384 LCI655365:LDJ655384 LME655365:LNF655384 LWA655365:LXB655384 MFW655365:MGX655384 MPS655365:MQT655384 MZO655365:NAP655384 NJK655365:NKL655384 NTG655365:NUH655384 ODC655365:OED655384 OMY655365:ONZ655384 OWU655365:OXV655384 PGQ655365:PHR655384 PQM655365:PRN655384 QAI655365:QBJ655384 QKE655365:QLF655384 QUA655365:QVB655384 RDW655365:REX655384 RNS655365:ROT655384 RXO655365:RYP655384 SHK655365:SIL655384 SRG655365:SSH655384 TBC655365:TCD655384 TKY655365:TLZ655384 TUU655365:TVV655384 UEQ655365:UFR655384 UOM655365:UPN655384 UYI655365:UZJ655384 VIE655365:VJF655384 VSA655365:VTB655384 WBW655365:WCX655384 WLS655365:WMT655384 WVO655365:WWP655384 JC720901:KD720920 SY720901:TZ720920 ACU720901:ADV720920 AMQ720901:ANR720920 AWM720901:AXN720920 BGI720901:BHJ720920 BQE720901:BRF720920 CAA720901:CBB720920 CJW720901:CKX720920 CTS720901:CUT720920 DDO720901:DEP720920 DNK720901:DOL720920 DXG720901:DYH720920 EHC720901:EID720920 EQY720901:ERZ720920 FAU720901:FBV720920 FKQ720901:FLR720920 FUM720901:FVN720920 GEI720901:GFJ720920 GOE720901:GPF720920 GYA720901:GZB720920 HHW720901:HIX720920 HRS720901:HST720920 IBO720901:ICP720920 ILK720901:IML720920 IVG720901:IWH720920 JFC720901:JGD720920 JOY720901:JPZ720920 JYU720901:JZV720920 KIQ720901:KJR720920 KSM720901:KTN720920 LCI720901:LDJ720920 LME720901:LNF720920 LWA720901:LXB720920 MFW720901:MGX720920 MPS720901:MQT720920 MZO720901:NAP720920 NJK720901:NKL720920 NTG720901:NUH720920 ODC720901:OED720920 OMY720901:ONZ720920 OWU720901:OXV720920 PGQ720901:PHR720920 PQM720901:PRN720920 QAI720901:QBJ720920 QKE720901:QLF720920 QUA720901:QVB720920 RDW720901:REX720920 RNS720901:ROT720920 RXO720901:RYP720920 SHK720901:SIL720920 SRG720901:SSH720920 TBC720901:TCD720920 TKY720901:TLZ720920 TUU720901:TVV720920 UEQ720901:UFR720920 UOM720901:UPN720920 UYI720901:UZJ720920 VIE720901:VJF720920 VSA720901:VTB720920 WBW720901:WCX720920 WLS720901:WMT720920 WVO720901:WWP720920 JC786437:KD786456 SY786437:TZ786456 ACU786437:ADV786456 AMQ786437:ANR786456 AWM786437:AXN786456 BGI786437:BHJ786456 BQE786437:BRF786456 CAA786437:CBB786456 CJW786437:CKX786456 CTS786437:CUT786456 DDO786437:DEP786456 DNK786437:DOL786456 DXG786437:DYH786456 EHC786437:EID786456 EQY786437:ERZ786456 FAU786437:FBV786456 FKQ786437:FLR786456 FUM786437:FVN786456 GEI786437:GFJ786456 GOE786437:GPF786456 GYA786437:GZB786456 HHW786437:HIX786456 HRS786437:HST786456 IBO786437:ICP786456 ILK786437:IML786456 IVG786437:IWH786456 JFC786437:JGD786456 JOY786437:JPZ786456 JYU786437:JZV786456 KIQ786437:KJR786456 KSM786437:KTN786456 LCI786437:LDJ786456 LME786437:LNF786456 LWA786437:LXB786456 MFW786437:MGX786456 MPS786437:MQT786456 MZO786437:NAP786456 NJK786437:NKL786456 NTG786437:NUH786456 ODC786437:OED786456 OMY786437:ONZ786456 OWU786437:OXV786456 PGQ786437:PHR786456 PQM786437:PRN786456 QAI786437:QBJ786456 QKE786437:QLF786456 QUA786437:QVB786456 RDW786437:REX786456 RNS786437:ROT786456 RXO786437:RYP786456 SHK786437:SIL786456 SRG786437:SSH786456 TBC786437:TCD786456 TKY786437:TLZ786456 TUU786437:TVV786456 UEQ786437:UFR786456 UOM786437:UPN786456 UYI786437:UZJ786456 VIE786437:VJF786456 VSA786437:VTB786456 WBW786437:WCX786456 WLS786437:WMT786456 WVO786437:WWP786456 JC851973:KD851992 SY851973:TZ851992 ACU851973:ADV851992 AMQ851973:ANR851992 AWM851973:AXN851992 BGI851973:BHJ851992 BQE851973:BRF851992 CAA851973:CBB851992 CJW851973:CKX851992 CTS851973:CUT851992 DDO851973:DEP851992 DNK851973:DOL851992 DXG851973:DYH851992 EHC851973:EID851992 EQY851973:ERZ851992 FAU851973:FBV851992 FKQ851973:FLR851992 FUM851973:FVN851992 GEI851973:GFJ851992 GOE851973:GPF851992 GYA851973:GZB851992 HHW851973:HIX851992 HRS851973:HST851992 IBO851973:ICP851992 ILK851973:IML851992 IVG851973:IWH851992 JFC851973:JGD851992 JOY851973:JPZ851992 JYU851973:JZV851992 KIQ851973:KJR851992 KSM851973:KTN851992 LCI851973:LDJ851992 LME851973:LNF851992 LWA851973:LXB851992 MFW851973:MGX851992 MPS851973:MQT851992 MZO851973:NAP851992 NJK851973:NKL851992 NTG851973:NUH851992 ODC851973:OED851992 OMY851973:ONZ851992 OWU851973:OXV851992 PGQ851973:PHR851992 PQM851973:PRN851992 QAI851973:QBJ851992 QKE851973:QLF851992 QUA851973:QVB851992 RDW851973:REX851992 RNS851973:ROT851992 RXO851973:RYP851992 SHK851973:SIL851992 SRG851973:SSH851992 TBC851973:TCD851992 TKY851973:TLZ851992 TUU851973:TVV851992 UEQ851973:UFR851992 UOM851973:UPN851992 UYI851973:UZJ851992 VIE851973:VJF851992 VSA851973:VTB851992 WBW851973:WCX851992 WLS851973:WMT851992 WVO851973:WWP851992 JC917509:KD917528 SY917509:TZ917528 ACU917509:ADV917528 AMQ917509:ANR917528 AWM917509:AXN917528 BGI917509:BHJ917528 BQE917509:BRF917528 CAA917509:CBB917528 CJW917509:CKX917528 CTS917509:CUT917528 DDO917509:DEP917528 DNK917509:DOL917528 DXG917509:DYH917528 EHC917509:EID917528 EQY917509:ERZ917528 FAU917509:FBV917528 FKQ917509:FLR917528 FUM917509:FVN917528 GEI917509:GFJ917528 GOE917509:GPF917528 GYA917509:GZB917528 HHW917509:HIX917528 HRS917509:HST917528 IBO917509:ICP917528 ILK917509:IML917528 IVG917509:IWH917528 JFC917509:JGD917528 JOY917509:JPZ917528 JYU917509:JZV917528 KIQ917509:KJR917528 KSM917509:KTN917528 LCI917509:LDJ917528 LME917509:LNF917528 LWA917509:LXB917528 MFW917509:MGX917528 MPS917509:MQT917528 MZO917509:NAP917528 NJK917509:NKL917528 NTG917509:NUH917528 ODC917509:OED917528 OMY917509:ONZ917528 OWU917509:OXV917528 PGQ917509:PHR917528 PQM917509:PRN917528 QAI917509:QBJ917528 QKE917509:QLF917528 QUA917509:QVB917528 RDW917509:REX917528 RNS917509:ROT917528 RXO917509:RYP917528 SHK917509:SIL917528 SRG917509:SSH917528 TBC917509:TCD917528 TKY917509:TLZ917528 TUU917509:TVV917528 UEQ917509:UFR917528 UOM917509:UPN917528 UYI917509:UZJ917528 VIE917509:VJF917528 VSA917509:VTB917528 WBW917509:WCX917528 WLS917509:WMT917528 WVO917509:WWP917528 JC983045:KD983064 SY983045:TZ983064 ACU983045:ADV983064 AMQ983045:ANR983064 AWM983045:AXN983064 BGI983045:BHJ983064 BQE983045:BRF983064 CAA983045:CBB983064 CJW983045:CKX983064 CTS983045:CUT983064 DDO983045:DEP983064 DNK983045:DOL983064 DXG983045:DYH983064 EHC983045:EID983064 EQY983045:ERZ983064 FAU983045:FBV983064 FKQ983045:FLR983064 FUM983045:FVN983064 GEI983045:GFJ983064 GOE983045:GPF983064 GYA983045:GZB983064 HHW983045:HIX983064 HRS983045:HST983064 IBO983045:ICP983064 ILK983045:IML983064 IVG983045:IWH983064 JFC983045:JGD983064 JOY983045:JPZ983064 JYU983045:JZV983064 KIQ983045:KJR983064 KSM983045:KTN983064 LCI983045:LDJ983064 LME983045:LNF983064 LWA983045:LXB983064 MFW983045:MGX983064 MPS983045:MQT983064 MZO983045:NAP983064 NJK983045:NKL983064 NTG983045:NUH983064 ODC983045:OED983064 OMY983045:ONZ983064 OWU983045:OXV983064 PGQ983045:PHR983064 PQM983045:PRN983064 QAI983045:QBJ983064 QKE983045:QLF983064 QUA983045:QVB983064 RDW983045:REX983064 RNS983045:ROT983064 RXO983045:RYP983064 SHK983045:SIL983064 SRG983045:SSH983064 TBC983045:TCD983064 TKY983045:TLZ983064 TUU983045:TVV983064 UEQ983045:UFR983064 UOM983045:UPN983064 UYI983045:UZJ983064 VIE983045:VJF983064 WLS983045:WMT983064 SY46:TZ49 ACU46:ADV49 AMQ46:ANR49 AWM46:AXN49 BGI46:BHJ49 BQE46:BRF49 CAA46:CBB49 CJW46:CKX49 CTS46:CUT49 DDO46:DEP49 DNK46:DOL49 DXG46:DYH49 EHC46:EID49 EQY46:ERZ49 FAU46:FBV49 FKQ46:FLR49 FUM46:FVN49 GEI46:GFJ49 GOE46:GPF49 GYA46:GZB49 HHW46:HIX49 HRS46:HST49 IBO46:ICP49 ILK46:IML49 IVG46:IWH49 JFC46:JGD49 JOY46:JPZ49 JYU46:JZV49 KIQ46:KJR49 KSM46:KTN49 LCI46:LDJ49 LME46:LNF49 LWA46:LXB49 MFW46:MGX49 MPS46:MQT49 MZO46:NAP49 NJK46:NKL49 NTG46:NUH49 ODC46:OED49 OMY46:ONZ49 OWU46:OXV49 PGQ46:PHR49 PQM46:PRN49 QAI46:QBJ49 QKE46:QLF49 QUA46:QVB49 RDW46:REX49 RNS46:ROT49 RXO46:RYP49 SHK46:SIL49 SRG46:SSH49 TBC46:TCD49 TKY46:TLZ49 TUU46:TVV49 UEQ46:UFR49 UOM46:UPN49 UYI46:UZJ49 VIE46:VJF49 VSA46:VTB49 WBW46:WCX49 WLS46:WMT49 WVO46:WWP49 JC46:KD49 AQ46:AQ49 WVG11:WWH41 WLK11:WML41 WBO11:WCP41 VRS11:VST41 VHW11:VIX41 UYA11:UZB41 UOE11:UPF41 UEI11:UFJ41 TUM11:TVN41 TKQ11:TLR41 TAU11:TBV41 SQY11:SRZ41 SHC11:SID41 RXG11:RYH41 RNK11:ROL41 RDO11:REP41 QTS11:QUT41 QJW11:QKX41 QAA11:QBB41 PQE11:PRF41 PGI11:PHJ41 OWM11:OXN41 OMQ11:ONR41 OCU11:ODV41 NSY11:NTZ41 NJC11:NKD41 MZG11:NAH41 MPK11:MQL41 MFO11:MGP41 LVS11:LWT41 LLW11:LMX41 LCA11:LDB41 KSE11:KTF41 KII11:KJJ41 JYM11:JZN41 JOQ11:JPR41 JEU11:JFV41 IUY11:IVZ41 ILC11:IMD41 IBG11:ICH41 HRK11:HSL41 HHO11:HIP41 GXS11:GYT41 GNW11:GOX41 GEA11:GFB41 FUE11:FVF41 FKI11:FLJ41 FAM11:FBN41 EQQ11:ERR41 EGU11:EHV41 DWY11:DXZ41 DNC11:DOD41 DDG11:DEH41 CTK11:CUL41 CJO11:CKP41 BZS11:CAT41 BPW11:BQX41 BGA11:BHB41 AWE11:AXF41 AMI11:ANJ41 ACM11:ADN41 SQ11:TR41 AI11:AI41 AE917510:AH917529 AJ983046:AP983065 AJ917510:AP917529 AJ851974:AP851993 AJ786438:AP786457 AJ720902:AP720921 AJ655366:AP655385 AJ589830:AP589849 AJ524294:AP524313 AJ458758:AP458777 AJ393222:AP393241 AJ327686:AP327705 AJ262150:AP262169 AJ196614:AP196633 AJ131078:AP131097 AJ65542:AP65561 S262150:W262169 S327686:W327705 S393222:W393241 S458758:W458777 S524294:W524313 S589830:W589849 S655366:W655385 S720902:W720921 S786438:W786457 S851974:W851993 S917510:W917529 S983046:W983065 S65542:W65561 S131078:W131097 S196614:W196633 AE983046:AH983065 AE65542:AH65561 AE131078:AH131097 AE196614:AH196633 AE262150:AH262169 AE327686:AH327705 AE393222:AH393241 AE458758:AH458777 AE524294:AH524313 AE589830:AH589849 AE655366:AH655385 AE720902:AH720921 AE786438:AH786457 AE851974:AH851993 IU11:JV41" xr:uid="{57CAF536-9804-4EED-8DEA-D4781F6F5F8E}">
      <formula1>IF(#REF!="×","")</formula1>
    </dataValidation>
    <dataValidation type="list" allowBlank="1" showInputMessage="1" showErrorMessage="1" sqref="G11:G40" xr:uid="{C7E9685E-46FD-4020-99BC-32B2ADDF2316}">
      <formula1>"保育士資格,幼稚園教諭免許,看護師資格,栄養士資格,その他"</formula1>
    </dataValidation>
    <dataValidation type="whole" operator="greaterThanOrEqual" allowBlank="1" showInputMessage="1" showErrorMessage="1" error="整数のみ入力してください。" prompt="整数のみ入力してください。" sqref="K11:K40 L41 M41 N41 O11:P40" xr:uid="{ACB30B37-3D5F-41C8-8B80-D70F55096177}">
      <formula1>-999999999999999000000</formula1>
    </dataValidation>
    <dataValidation type="whole" operator="greaterThanOrEqual" allowBlank="1" showInputMessage="1" showErrorMessage="1" error="整数のみ入力してください。" prompt="整数のみ入力してください。" sqref="S11:S40 U11:AD40" xr:uid="{DF9A36AA-3C84-461A-AADB-174A38ED7A58}">
      <formula1>-9.99999999999999E+21</formula1>
    </dataValidation>
  </dataValidations>
  <printOptions horizontalCentered="1"/>
  <pageMargins left="0.78740157480314965" right="0.78740157480314965" top="0.59055118110236227" bottom="0.59055118110236227" header="0.51181102362204722" footer="0.51181102362204722"/>
  <pageSetup paperSize="8" scale="3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B9AB56-949B-4915-A997-3BC9F154A3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656ad-25e1-4290-9c54-4f92fcdcad2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82AB0E-5754-4B29-9143-6F2B33EFFC29}">
  <ds:schemaRefs>
    <ds:schemaRef ds:uri="http://schemas.microsoft.com/office/infopath/2007/PartnerControls"/>
    <ds:schemaRef ds:uri="http://purl.org/dc/terms/"/>
    <ds:schemaRef ds:uri="http://purl.org/dc/dcmitype/"/>
    <ds:schemaRef ds:uri="http://schemas.microsoft.com/office/2006/documentManagement/types"/>
    <ds:schemaRef ds:uri="http://purl.org/dc/elements/1.1/"/>
    <ds:schemaRef ds:uri="http://schemas.openxmlformats.org/package/2006/metadata/core-properties"/>
    <ds:schemaRef ds:uri="7f1e29f5-1aa2-4ed7-a4c5-0f459278da93"/>
    <ds:schemaRef ds:uri="e02656ad-25e1-4290-9c54-4f92fcdcad2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017C904-477B-4C48-9782-17CCC5BE70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【様式１】加算率</vt:lpstr>
      <vt:lpstr>【様式２】ｷｬﾘｱﾊﾟｽ要件</vt:lpstr>
      <vt:lpstr>【様式３】加算人数認定</vt:lpstr>
      <vt:lpstr>【様式４】賃金改善計画書(まとめ)</vt:lpstr>
      <vt:lpstr>【様式４別添１】賃金改善明細書（職員別） </vt:lpstr>
      <vt:lpstr>【様式４別添２】一覧表</vt:lpstr>
      <vt:lpstr>【様式５】誓約書 (ver2)</vt:lpstr>
      <vt:lpstr>【様式６】実績報告書(まとめ)</vt:lpstr>
      <vt:lpstr>【様式６別添１】賃金改善明細書（職員別）</vt:lpstr>
      <vt:lpstr>【様式６別添２】一覧表</vt:lpstr>
      <vt:lpstr>【様式７】特別事情届出書</vt:lpstr>
      <vt:lpstr>【様式１】加算率!Print_Area</vt:lpstr>
      <vt:lpstr>【様式２】ｷｬﾘｱﾊﾟｽ要件!Print_Area</vt:lpstr>
      <vt:lpstr>【様式３】加算人数認定!Print_Area</vt:lpstr>
      <vt:lpstr>'【様式４】賃金改善計画書(まとめ)'!Print_Area</vt:lpstr>
      <vt:lpstr>'【様式４別添１】賃金改善明細書（職員別） '!Print_Area</vt:lpstr>
      <vt:lpstr>【様式４別添２】一覧表!Print_Area</vt:lpstr>
      <vt:lpstr>'【様式５】誓約書 (ver2)'!Print_Area</vt:lpstr>
      <vt:lpstr>'【様式６】実績報告書(まとめ)'!Print_Area</vt:lpstr>
      <vt:lpstr>'【様式６別添１】賃金改善明細書（職員別）'!Print_Area</vt:lpstr>
      <vt:lpstr>【様式６別添２】一覧表!Print_Area</vt:lpstr>
      <vt:lpstr>【様式７】特別事情届出書!Print_Area</vt:lpstr>
      <vt:lpstr>'【様式４別添１】賃金改善明細書（職員別） '!Print_Titles</vt:lpstr>
      <vt:lpstr>'【様式６別添１】賃金改善明細書（職員別）'!Print_Titles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2023-06-06T04:10:14Z</dcterms:created>
  <dcterms:modified xsi:type="dcterms:W3CDTF">2025-09-03T04:14:08Z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15714600</vt:r8>
  </property>
  <property fmtid="{D5CDD505-2E9C-101B-9397-08002B2CF9AE}" pid="3" name="MediaServiceImageTags">
    <vt:lpwstr/>
  </property>
  <property fmtid="{D5CDD505-2E9C-101B-9397-08002B2CF9AE}" pid="4" name="ContentTypeId">
    <vt:lpwstr>0x010100A2349EC1B8497D47AF2D8CE59E582157</vt:lpwstr>
  </property>
</Properties>
</file>